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Graphes\"/>
    </mc:Choice>
  </mc:AlternateContent>
  <xr:revisionPtr revIDLastSave="0" documentId="13_ncr:1_{4E5F9D32-9040-4AAC-9351-D1D142421169}" xr6:coauthVersionLast="46" xr6:coauthVersionMax="46" xr10:uidLastSave="{00000000-0000-0000-0000-000000000000}"/>
  <bookViews>
    <workbookView xWindow="-120" yWindow="-120" windowWidth="25440" windowHeight="15990" tabRatio="460" xr2:uid="{00000000-000D-0000-FFFF-FFFF00000000}"/>
  </bookViews>
  <sheets>
    <sheet name="Ventes" sheetId="3" r:id="rId1"/>
    <sheet name="Charges" sheetId="4" r:id="rId2"/>
    <sheet name="Frais financiers" sheetId="5" state="hidden" r:id="rId3"/>
    <sheet name="Résultat" sheetId="1" r:id="rId4"/>
    <sheet name="CYLINDRES" sheetId="6" r:id="rId5"/>
    <sheet name="STRUCTURE" sheetId="2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B3" i="1"/>
  <c r="D2" i="1"/>
  <c r="E5" i="1" s="1"/>
  <c r="C2" i="1"/>
  <c r="C4" i="1" s="1"/>
  <c r="C7" i="1" s="1"/>
  <c r="C8" i="1" s="1"/>
  <c r="B2" i="1"/>
  <c r="D6" i="4"/>
  <c r="C6" i="4"/>
  <c r="B6" i="4"/>
  <c r="D7" i="3"/>
  <c r="C7" i="3"/>
  <c r="B7" i="3"/>
  <c r="C5" i="5"/>
  <c r="D5" i="5"/>
  <c r="B5" i="5"/>
  <c r="B4" i="1" l="1"/>
  <c r="B7" i="1" s="1"/>
  <c r="B8" i="1" s="1"/>
  <c r="E3" i="1"/>
  <c r="E6" i="1"/>
  <c r="D4" i="1"/>
  <c r="D7" i="1" l="1"/>
  <c r="E4" i="1"/>
  <c r="D8" i="1" l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</authors>
  <commentList>
    <comment ref="A1" authorId="0" shapeId="0" xr:uid="{00000000-0006-0000-0300-000001000000}">
      <text>
        <r>
          <rPr>
            <sz val="8"/>
            <color indexed="18"/>
            <rFont val="Tahoma"/>
            <family val="2"/>
          </rPr>
          <t>CREER UNE FEUILLE GRAPHIQUE AVEC UN GRAPHE EN CYLINDRE 3D  PERSONNALISER LE GRAPHIQUEL'AJOUTER AUX TYPES PERSONNALISES</t>
        </r>
      </text>
    </comment>
  </commentList>
</comments>
</file>

<file path=xl/sharedStrings.xml><?xml version="1.0" encoding="utf-8"?>
<sst xmlns="http://schemas.openxmlformats.org/spreadsheetml/2006/main" count="36" uniqueCount="27">
  <si>
    <t>chiffre d'affaires</t>
  </si>
  <si>
    <t>charges</t>
  </si>
  <si>
    <t>resultat brut</t>
  </si>
  <si>
    <t>amortissements</t>
  </si>
  <si>
    <t>frais financiers</t>
  </si>
  <si>
    <t>resultat net</t>
  </si>
  <si>
    <t>pourcentage</t>
  </si>
  <si>
    <t>Main d'œuvre</t>
  </si>
  <si>
    <t>Matière premiére</t>
  </si>
  <si>
    <t>Energie</t>
  </si>
  <si>
    <t>Frais fixes</t>
  </si>
  <si>
    <t>Emprunt</t>
  </si>
  <si>
    <t>Découvert</t>
  </si>
  <si>
    <t>Agios</t>
  </si>
  <si>
    <t>Total</t>
  </si>
  <si>
    <t>Processeurs</t>
  </si>
  <si>
    <t>Cartes mères</t>
  </si>
  <si>
    <t>Cartes graphiques</t>
  </si>
  <si>
    <t>Disques durs</t>
  </si>
  <si>
    <t>Mémoires</t>
  </si>
  <si>
    <t>Colonne1</t>
  </si>
  <si>
    <t>%</t>
  </si>
  <si>
    <t>évolution positive</t>
  </si>
  <si>
    <t>Colonne2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</si>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</sst>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F&quot;;[Red]\-#,##0\ &quot;F&quot;"/>
    <numFmt numFmtId="165" formatCode="#,##0.00\ &quot;F&quot;;[Red]\-#,##0.00\ &quot;F&quot;"/>
    <numFmt numFmtId="166" formatCode="0.0%"/>
    <numFmt numFmtId="167" formatCode="_-* #,##0\ [$€-40C]_-;\-* #,##0\ [$€-40C]_-;_-* &quot;-&quot;??\ [$€-40C]_-;_-@_-"/>
  </numFmts>
  <fonts count="23">
    <font>
      <sz val="10"/>
      <name val="Courier"/>
    </font>
    <font>
      <b/>
      <sz val="11"/>
      <color indexed="18"/>
      <name val="Vagabond"/>
    </font>
    <font>
      <sz val="10"/>
      <name val="Helv"/>
    </font>
    <font>
      <b/>
      <i/>
      <sz val="9"/>
      <color indexed="9"/>
      <name val="Courier"/>
      <family val="3"/>
    </font>
    <font>
      <b/>
      <sz val="10"/>
      <color indexed="8"/>
      <name val="Courier"/>
      <family val="3"/>
    </font>
    <font>
      <b/>
      <sz val="11"/>
      <color indexed="9"/>
      <name val="Courier"/>
      <family val="3"/>
    </font>
    <font>
      <sz val="10"/>
      <color indexed="18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0"/>
      <color rgb="FF125B01"/>
      <name val="Arial"/>
      <family val="2"/>
    </font>
    <font>
      <sz val="8"/>
      <color indexed="1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16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thin">
        <color theme="4" tint="0.39997558519241921"/>
      </right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theme="4" tint="0.39997558519241921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4" tint="0.39997558519241921"/>
      </right>
      <top/>
      <bottom style="medium">
        <color theme="3" tint="-0.499984740745262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10">
    <xf numFmtId="0" fontId="0" fillId="0" borderId="0"/>
    <xf numFmtId="0" fontId="1" fillId="2" borderId="1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1" fillId="2" borderId="2">
      <alignment horizontal="center"/>
    </xf>
    <xf numFmtId="0" fontId="3" fillId="3" borderId="3">
      <alignment horizontal="center"/>
    </xf>
    <xf numFmtId="0" fontId="4" fillId="2" borderId="4">
      <alignment horizontal="left"/>
    </xf>
    <xf numFmtId="0" fontId="5" fillId="3" borderId="5">
      <alignment horizontal="left"/>
      <protection locked="0"/>
    </xf>
    <xf numFmtId="0" fontId="6" fillId="4" borderId="6"/>
    <xf numFmtId="0" fontId="6" fillId="2" borderId="7">
      <protection locked="0"/>
    </xf>
  </cellStyleXfs>
  <cellXfs count="41">
    <xf numFmtId="0" fontId="0" fillId="0" borderId="0" xfId="0"/>
    <xf numFmtId="0" fontId="8" fillId="0" borderId="8" xfId="5" applyFont="1" applyFill="1" applyBorder="1" applyAlignment="1"/>
    <xf numFmtId="164" fontId="8" fillId="0" borderId="0" xfId="2" applyNumberFormat="1" applyFont="1" applyFill="1" applyBorder="1" applyAlignment="1"/>
    <xf numFmtId="164" fontId="8" fillId="0" borderId="9" xfId="2" applyNumberFormat="1" applyFont="1" applyFill="1" applyBorder="1" applyAlignment="1"/>
    <xf numFmtId="0" fontId="9" fillId="0" borderId="10" xfId="5" applyFont="1" applyFill="1" applyBorder="1" applyAlignment="1">
      <alignment horizontal="center"/>
    </xf>
    <xf numFmtId="0" fontId="8" fillId="0" borderId="0" xfId="0" applyFont="1"/>
    <xf numFmtId="0" fontId="8" fillId="0" borderId="11" xfId="1" applyFont="1" applyFill="1" applyBorder="1" applyAlignment="1">
      <alignment horizontal="left"/>
    </xf>
    <xf numFmtId="164" fontId="8" fillId="0" borderId="0" xfId="0" applyNumberFormat="1" applyFont="1"/>
    <xf numFmtId="0" fontId="7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7" fontId="12" fillId="0" borderId="0" xfId="2" applyNumberFormat="1" applyFont="1" applyAlignment="1">
      <alignment horizontal="left"/>
    </xf>
    <xf numFmtId="0" fontId="13" fillId="5" borderId="12" xfId="0" applyFont="1" applyFill="1" applyBorder="1"/>
    <xf numFmtId="167" fontId="13" fillId="5" borderId="12" xfId="2" applyNumberFormat="1" applyFont="1" applyFill="1" applyBorder="1"/>
    <xf numFmtId="0" fontId="13" fillId="5" borderId="19" xfId="0" applyFont="1" applyFill="1" applyBorder="1"/>
    <xf numFmtId="167" fontId="13" fillId="5" borderId="20" xfId="2" applyNumberFormat="1" applyFont="1" applyFill="1" applyBorder="1"/>
    <xf numFmtId="0" fontId="11" fillId="6" borderId="13" xfId="0" applyFont="1" applyFill="1" applyBorder="1"/>
    <xf numFmtId="0" fontId="11" fillId="6" borderId="15" xfId="0" applyFont="1" applyFill="1" applyBorder="1"/>
    <xf numFmtId="0" fontId="14" fillId="7" borderId="15" xfId="0" applyFont="1" applyFill="1" applyBorder="1"/>
    <xf numFmtId="167" fontId="15" fillId="7" borderId="15" xfId="2" applyNumberFormat="1" applyFont="1" applyFill="1" applyBorder="1" applyAlignment="1">
      <alignment horizontal="left"/>
    </xf>
    <xf numFmtId="0" fontId="14" fillId="0" borderId="15" xfId="0" applyFont="1" applyBorder="1"/>
    <xf numFmtId="167" fontId="15" fillId="0" borderId="15" xfId="2" applyNumberFormat="1" applyFont="1" applyBorder="1" applyAlignment="1">
      <alignment horizontal="left"/>
    </xf>
    <xf numFmtId="0" fontId="13" fillId="5" borderId="21" xfId="0" applyFont="1" applyFill="1" applyBorder="1"/>
    <xf numFmtId="167" fontId="13" fillId="5" borderId="22" xfId="2" applyNumberFormat="1" applyFont="1" applyFill="1" applyBorder="1"/>
    <xf numFmtId="167" fontId="13" fillId="5" borderId="23" xfId="2" applyNumberFormat="1" applyFont="1" applyFill="1" applyBorder="1"/>
    <xf numFmtId="0" fontId="14" fillId="7" borderId="14" xfId="0" applyFont="1" applyFill="1" applyBorder="1"/>
    <xf numFmtId="0" fontId="14" fillId="0" borderId="14" xfId="0" applyFont="1" applyBorder="1"/>
    <xf numFmtId="9" fontId="8" fillId="0" borderId="0" xfId="3" applyFont="1"/>
    <xf numFmtId="167" fontId="16" fillId="7" borderId="15" xfId="2" applyNumberFormat="1" applyFont="1" applyFill="1" applyBorder="1" applyAlignment="1">
      <alignment horizontal="left"/>
    </xf>
    <xf numFmtId="167" fontId="16" fillId="7" borderId="16" xfId="2" applyNumberFormat="1" applyFont="1" applyFill="1" applyBorder="1" applyAlignment="1">
      <alignment horizontal="left"/>
    </xf>
    <xf numFmtId="167" fontId="15" fillId="0" borderId="16" xfId="2" applyNumberFormat="1" applyFont="1" applyBorder="1" applyAlignment="1">
      <alignment horizontal="left"/>
    </xf>
    <xf numFmtId="0" fontId="14" fillId="7" borderId="17" xfId="0" applyFont="1" applyFill="1" applyBorder="1"/>
    <xf numFmtId="167" fontId="15" fillId="7" borderId="0" xfId="2" applyNumberFormat="1" applyFont="1" applyFill="1" applyAlignment="1">
      <alignment horizontal="left"/>
    </xf>
    <xf numFmtId="167" fontId="15" fillId="7" borderId="18" xfId="2" applyNumberFormat="1" applyFont="1" applyFill="1" applyBorder="1" applyAlignment="1">
      <alignment horizontal="left"/>
    </xf>
    <xf numFmtId="9" fontId="13" fillId="5" borderId="20" xfId="3" applyFont="1" applyFill="1" applyBorder="1"/>
    <xf numFmtId="0" fontId="17" fillId="0" borderId="0" xfId="0" applyFont="1"/>
    <xf numFmtId="9" fontId="18" fillId="0" borderId="0" xfId="3" applyFont="1"/>
    <xf numFmtId="0" fontId="19" fillId="0" borderId="0" xfId="0" applyFont="1"/>
    <xf numFmtId="0" fontId="20" fillId="6" borderId="24" xfId="0" applyFont="1" applyFill="1" applyBorder="1"/>
    <xf numFmtId="0" fontId="21" fillId="0" borderId="0" xfId="0" applyFont="1" applyAlignment="1">
      <alignment horizontal="center"/>
    </xf>
  </cellXfs>
  <cellStyles count="10">
    <cellStyle name="ligne" xfId="1" xr:uid="{00000000-0005-0000-0000-000000000000}"/>
    <cellStyle name="Monétaire" xfId="2" builtinId="4"/>
    <cellStyle name="Normal" xfId="0" builtinId="0"/>
    <cellStyle name="Pourcentage" xfId="3" builtinId="5"/>
    <cellStyle name="table" xfId="4" xr:uid="{00000000-0005-0000-0000-000004000000}"/>
    <cellStyle name="TITCOL" xfId="5" xr:uid="{00000000-0005-0000-0000-000005000000}"/>
    <cellStyle name="TITLIGN" xfId="6" xr:uid="{00000000-0005-0000-0000-000006000000}"/>
    <cellStyle name="TITRE" xfId="7" xr:uid="{00000000-0005-0000-0000-000007000000}"/>
    <cellStyle name="TOTAL" xfId="8" xr:uid="{00000000-0005-0000-0000-000008000000}"/>
    <cellStyle name="VALEUR" xfId="9" xr:uid="{00000000-0005-0000-0000-000009000000}"/>
  </cellStyles>
  <dxfs count="23"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-* #,##0.00\ [$€-40C]_-;\-* #,##0.00\ [$€-40C]_-;_-* &quot;-&quot;??\ [$€-40C]_-;_-@_-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-* #,##0.00\ [$€-40C]_-;\-* #,##0.00\ [$€-40C]_-;_-* &quot;-&quot;??\ [$€-40C]_-;_-@_-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-* #,##0.00\ [$€-40C]_-;\-* #,##0.00\ [$€-40C]_-;_-* &quot;-&quot;??\ [$€-40C]_-;_-@_-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medium">
          <color theme="3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relative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D3A1B"/>
      <color rgb="FF318115"/>
      <color rgb="FF003E1C"/>
      <color rgb="FFD09834"/>
      <color rgb="FFCCFFCC"/>
      <color rgb="FF125B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Ventes!$B$1</c:f>
              <c:strCache>
                <c:ptCount val="1"/>
                <c:pt idx="0">
                  <c:v>2018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47000">
                  <a:schemeClr val="accent1">
                    <a:lumMod val="45000"/>
                    <a:lumOff val="55000"/>
                  </a:schemeClr>
                </a:gs>
                <a:gs pos="77000">
                  <a:schemeClr val="accent1">
                    <a:lumMod val="7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>
                  <a:shade val="65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shade val="65000"/>
                  <a:lumMod val="75000"/>
                </a:scheme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Processeurs</c:v>
                </c:pt>
                <c:pt idx="1">
                  <c:v>Cartes mères</c:v>
                </c:pt>
                <c:pt idx="2">
                  <c:v>Cartes graphiques</c:v>
                </c:pt>
                <c:pt idx="3">
                  <c:v>Disques durs</c:v>
                </c:pt>
                <c:pt idx="4">
                  <c:v>Mémoires</c:v>
                </c:pt>
              </c:strCache>
            </c:strRef>
          </c:cat>
          <c:val>
            <c:numRef>
              <c:f>Ventes!$B$2:$B$6</c:f>
              <c:numCache>
                <c:formatCode>_-* #\ ##0\ [$€-40C]_-;\-* #\ ##0\ [$€-40C]_-;_-* "-"??\ [$€-40C]_-;_-@_-</c:formatCode>
                <c:ptCount val="5"/>
                <c:pt idx="0">
                  <c:v>75000</c:v>
                </c:pt>
                <c:pt idx="1">
                  <c:v>225000</c:v>
                </c:pt>
                <c:pt idx="2">
                  <c:v>150000</c:v>
                </c:pt>
                <c:pt idx="3">
                  <c:v>187500</c:v>
                </c:pt>
                <c:pt idx="4">
                  <c:v>112500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0-40DB-46CE-BD3B-997EFC582779}"/>
            </c:ext>
          </c:extLst>
        </c:ser>
        <c:ser>
          <c:idx val="1"/>
          <c:order val="1"/>
          <c:tx>
            <c:strRef>
              <c:f>Ventes!$C$1</c:f>
              <c:strCache>
                <c:ptCount val="1"/>
                <c:pt idx="0">
                  <c:v>2019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36000">
                  <a:srgbClr val="CCFFCC"/>
                </a:gs>
                <a:gs pos="66000">
                  <a:srgbClr val="003E1C"/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Processeurs</c:v>
                </c:pt>
                <c:pt idx="1">
                  <c:v>Cartes mères</c:v>
                </c:pt>
                <c:pt idx="2">
                  <c:v>Cartes graphiques</c:v>
                </c:pt>
                <c:pt idx="3">
                  <c:v>Disques durs</c:v>
                </c:pt>
                <c:pt idx="4">
                  <c:v>Mémoires</c:v>
                </c:pt>
              </c:strCache>
            </c:strRef>
          </c:cat>
          <c:val>
            <c:numRef>
              <c:f>Ventes!$C$2:$C$6</c:f>
              <c:numCache>
                <c:formatCode>_-* #\ ##0\ [$€-40C]_-;\-* #\ ##0\ [$€-40C]_-;_-* "-"??\ [$€-40C]_-;_-@_-</c:formatCode>
                <c:ptCount val="5"/>
                <c:pt idx="0">
                  <c:v>90000</c:v>
                </c:pt>
                <c:pt idx="1">
                  <c:v>270000</c:v>
                </c:pt>
                <c:pt idx="2">
                  <c:v>180000</c:v>
                </c:pt>
                <c:pt idx="3">
                  <c:v>225000</c:v>
                </c:pt>
                <c:pt idx="4">
                  <c:v>135000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1-40DB-46CE-BD3B-997EFC582779}"/>
            </c:ext>
          </c:extLst>
        </c:ser>
        <c:ser>
          <c:idx val="2"/>
          <c:order val="2"/>
          <c:tx>
            <c:strRef>
              <c:f>Ventes!$D$1</c:f>
              <c:strCache>
                <c:ptCount val="1"/>
                <c:pt idx="0">
                  <c:v>2020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37000">
                  <a:schemeClr val="accent1">
                    <a:lumMod val="45000"/>
                    <a:lumOff val="55000"/>
                  </a:schemeClr>
                </a:gs>
                <a:gs pos="67000">
                  <a:srgbClr val="D09834"/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>
                  <a:tint val="65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tint val="65000"/>
                  <a:lumMod val="75000"/>
                </a:scheme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Processeurs</c:v>
                </c:pt>
                <c:pt idx="1">
                  <c:v>Cartes mères</c:v>
                </c:pt>
                <c:pt idx="2">
                  <c:v>Cartes graphiques</c:v>
                </c:pt>
                <c:pt idx="3">
                  <c:v>Disques durs</c:v>
                </c:pt>
                <c:pt idx="4">
                  <c:v>Mémoires</c:v>
                </c:pt>
              </c:strCache>
            </c:strRef>
          </c:cat>
          <c:val>
            <c:numRef>
              <c:f>Ventes!$D$2:$D$6</c:f>
              <c:numCache>
                <c:formatCode>_-* #\ ##0\ [$€-40C]_-;\-* #\ ##0\ [$€-40C]_-;_-* "-"??\ [$€-40C]_-;_-@_-</c:formatCode>
                <c:ptCount val="5"/>
                <c:pt idx="0">
                  <c:v>110000</c:v>
                </c:pt>
                <c:pt idx="1">
                  <c:v>330000</c:v>
                </c:pt>
                <c:pt idx="2">
                  <c:v>220000</c:v>
                </c:pt>
                <c:pt idx="3">
                  <c:v>275000</c:v>
                </c:pt>
                <c:pt idx="4">
                  <c:v>165000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2-40DB-46CE-BD3B-997EFC582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538567848"/>
        <c:axId val="538570984"/>
        <c:axId val="522213632"/>
      </c:bar3DChart>
      <c:catAx>
        <c:axId val="538567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570984"/>
        <c:crosses val="autoZero"/>
        <c:auto val="1"/>
        <c:lblAlgn val="ctr"/>
        <c:lblOffset val="100"/>
        <c:noMultiLvlLbl val="0"/>
      </c:catAx>
      <c:valAx>
        <c:axId val="5385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567848"/>
        <c:crosses val="autoZero"/>
        <c:crossBetween val="between"/>
      </c:valAx>
      <c:serAx>
        <c:axId val="52221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57098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Charges!$B$1</c:f>
              <c:strCache>
                <c:ptCount val="1"/>
                <c:pt idx="0">
                  <c:v>2018</c:v>
                </c:pt>
              </c:strCache>
            </c:strRef>
          </c:tx>
          <c:spPr>
            <a:gradFill>
              <a:gsLst>
                <a:gs pos="0">
                  <a:srgbClr val="4A66AC">
                    <a:lumMod val="5000"/>
                    <a:lumOff val="95000"/>
                  </a:srgbClr>
                </a:gs>
                <a:gs pos="47000">
                  <a:srgbClr val="4A66AC">
                    <a:lumMod val="45000"/>
                    <a:lumOff val="55000"/>
                  </a:srgbClr>
                </a:gs>
                <a:gs pos="80243">
                  <a:srgbClr val="98A9D2"/>
                </a:gs>
                <a:gs pos="77000">
                  <a:srgbClr val="4A66AC">
                    <a:lumMod val="75000"/>
                  </a:srgbClr>
                </a:gs>
                <a:gs pos="100000">
                  <a:srgbClr val="4A66AC">
                    <a:lumMod val="30000"/>
                    <a:lumOff val="70000"/>
                  </a:srgbClr>
                </a:gs>
              </a:gsLst>
              <a:lin ang="5400000" scaled="1"/>
            </a:gradFill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Charges!$B$2:$B$5</c:f>
              <c:numCache>
                <c:formatCode>_-* #\ ##0\ [$€-40C]_-;\-* #\ ##0\ [$€-40C]_-;_-* "-"??\ [$€-40C]_-;_-@_-</c:formatCode>
                <c:ptCount val="4"/>
                <c:pt idx="0">
                  <c:v>125000</c:v>
                </c:pt>
                <c:pt idx="1">
                  <c:v>200000</c:v>
                </c:pt>
                <c:pt idx="2">
                  <c:v>50000</c:v>
                </c:pt>
                <c:pt idx="3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0-4718-B31E-F7891B76D18C}"/>
            </c:ext>
          </c:extLst>
        </c:ser>
        <c:ser>
          <c:idx val="1"/>
          <c:order val="1"/>
          <c:tx>
            <c:strRef>
              <c:f>Charges!$C$1</c:f>
              <c:strCache>
                <c:ptCount val="1"/>
                <c:pt idx="0">
                  <c:v>2019</c:v>
                </c:pt>
              </c:strCache>
            </c:strRef>
          </c:tx>
          <c:spPr>
            <a:gradFill>
              <a:gsLst>
                <a:gs pos="0">
                  <a:srgbClr val="4A66AC">
                    <a:lumMod val="5000"/>
                    <a:lumOff val="95000"/>
                  </a:srgbClr>
                </a:gs>
                <a:gs pos="47000">
                  <a:srgbClr val="4A66AC">
                    <a:lumMod val="45000"/>
                    <a:lumOff val="55000"/>
                  </a:srgbClr>
                </a:gs>
                <a:gs pos="77000">
                  <a:srgbClr val="318115"/>
                </a:gs>
                <a:gs pos="100000">
                  <a:srgbClr val="4A66AC">
                    <a:lumMod val="30000"/>
                    <a:lumOff val="70000"/>
                  </a:srgbClr>
                </a:gs>
              </a:gsLst>
              <a:lin ang="5400000" scaled="1"/>
            </a:gradFill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Charges!$C$2:$C$5</c:f>
              <c:numCache>
                <c:formatCode>_-* #\ ##0\ [$€-40C]_-;\-* #\ ##0\ [$€-40C]_-;_-* "-"??\ [$€-40C]_-;_-@_-</c:formatCode>
                <c:ptCount val="4"/>
                <c:pt idx="0">
                  <c:v>137500</c:v>
                </c:pt>
                <c:pt idx="1">
                  <c:v>220000</c:v>
                </c:pt>
                <c:pt idx="2">
                  <c:v>55000</c:v>
                </c:pt>
                <c:pt idx="3">
                  <c:v>137500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0-4718-B31E-F7891B76D18C}"/>
            </c:ext>
          </c:extLst>
        </c:ser>
        <c:ser>
          <c:idx val="2"/>
          <c:order val="2"/>
          <c:tx>
            <c:strRef>
              <c:f>Charges!$D$1</c:f>
              <c:strCache>
                <c:ptCount val="1"/>
                <c:pt idx="0">
                  <c:v>2020</c:v>
                </c:pt>
              </c:strCache>
            </c:strRef>
          </c:tx>
          <c:spPr>
            <a:gradFill>
              <a:gsLst>
                <a:gs pos="0">
                  <a:srgbClr val="9D3A1B"/>
                </a:gs>
                <a:gs pos="47000">
                  <a:srgbClr val="4A66AC">
                    <a:lumMod val="45000"/>
                    <a:lumOff val="55000"/>
                  </a:srgbClr>
                </a:gs>
                <a:gs pos="77000">
                  <a:srgbClr val="ACCBF9"/>
                </a:gs>
                <a:gs pos="100000">
                  <a:srgbClr val="4A66AC">
                    <a:lumMod val="30000"/>
                    <a:lumOff val="70000"/>
                  </a:srgbClr>
                </a:gs>
              </a:gsLst>
              <a:lin ang="5400000" scaled="1"/>
            </a:gradFill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Charges!$D$2:$D$5</c:f>
              <c:numCache>
                <c:formatCode>_-* #\ ##0\ [$€-40C]_-;\-* #\ ##0\ [$€-40C]_-;_-* "-"??\ [$€-40C]_-;_-@_-</c:formatCode>
                <c:ptCount val="4"/>
                <c:pt idx="0">
                  <c:v>147500</c:v>
                </c:pt>
                <c:pt idx="1">
                  <c:v>236000</c:v>
                </c:pt>
                <c:pt idx="2">
                  <c:v>59000</c:v>
                </c:pt>
                <c:pt idx="3">
                  <c:v>147500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0-4718-B31E-F7891B76D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538570200"/>
        <c:axId val="538571376"/>
        <c:axId val="551077640"/>
      </c:bar3DChart>
      <c:catAx>
        <c:axId val="538570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  <c:crossAx val="538571376"/>
        <c:crosses val="autoZero"/>
        <c:auto val="1"/>
        <c:lblAlgn val="ctr"/>
        <c:lblOffset val="100"/>
        <c:noMultiLvlLbl val="0"/>
      </c:catAx>
      <c:valAx>
        <c:axId val="538571376"/>
        <c:scaling>
          <c:orientation val="minMax"/>
        </c:scaling>
        <c:delete val="0"/>
        <c:axPos val="l"/>
        <c:majorGridlines/>
        <c:numFmt formatCode="_-* #\ ##0\ [$€-40C]_-;\-* #\ ##0\ [$€-40C]_-;_-* &quot;-&quot;??\ [$€-40C]_-;_-@_-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  <c:crossAx val="538570200"/>
        <c:crosses val="autoZero"/>
        <c:crossBetween val="between"/>
      </c:valAx>
      <c:serAx>
        <c:axId val="551077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  <c:crossAx val="538571376"/>
        <c:crosses val="autoZero"/>
      </c:ser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Résultat!$B$1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solidFill>
                <a:schemeClr val="accent1">
                  <a:shade val="65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shade val="65000"/>
                  <a:lumMod val="7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Résultat!$B$2:$B$3</c:f>
              <c:numCache>
                <c:formatCode>_-* #\ ##0\ [$€-40C]_-;\-* #\ ##0\ [$€-40C]_-;_-* "-"??\ [$€-40C]_-;_-@_-</c:formatCode>
                <c:ptCount val="2"/>
                <c:pt idx="0">
                  <c:v>750000</c:v>
                </c:pt>
                <c:pt idx="1">
                  <c:v>500000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5029-420E-98BF-56246E2A2717}"/>
            </c:ext>
          </c:extLst>
        </c:ser>
        <c:ser>
          <c:idx val="1"/>
          <c:order val="1"/>
          <c:tx>
            <c:strRef>
              <c:f>Résultat!$C$1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Résultat!$C$2:$C$3</c:f>
              <c:numCache>
                <c:formatCode>_-* #\ ##0\ [$€-40C]_-;\-* #\ ##0\ [$€-40C]_-;_-* "-"??\ [$€-40C]_-;_-@_-</c:formatCode>
                <c:ptCount val="2"/>
                <c:pt idx="0">
                  <c:v>900000</c:v>
                </c:pt>
                <c:pt idx="1">
                  <c:v>550000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5029-420E-98BF-56246E2A2717}"/>
            </c:ext>
          </c:extLst>
        </c:ser>
        <c:ser>
          <c:idx val="2"/>
          <c:order val="2"/>
          <c:tx>
            <c:strRef>
              <c:f>Résultat!$D$1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solidFill>
                <a:schemeClr val="accent1">
                  <a:tint val="65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tint val="65000"/>
                  <a:lumMod val="7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Résultat!$D$2:$D$3</c:f>
              <c:numCache>
                <c:formatCode>_-* #\ ##0\ [$€-40C]_-;\-* #\ ##0\ [$€-40C]_-;_-* "-"??\ [$€-40C]_-;_-@_-</c:formatCode>
                <c:ptCount val="2"/>
                <c:pt idx="0">
                  <c:v>1100000</c:v>
                </c:pt>
                <c:pt idx="1">
                  <c:v>590000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5029-420E-98BF-56246E2A2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521304"/>
        <c:axId val="366518952"/>
        <c:axId val="521932200"/>
      </c:bar3DChart>
      <c:catAx>
        <c:axId val="366521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8952"/>
        <c:crosses val="autoZero"/>
        <c:auto val="1"/>
        <c:lblAlgn val="ctr"/>
        <c:lblOffset val="100"/>
        <c:noMultiLvlLbl val="0"/>
      </c:catAx>
      <c:valAx>
        <c:axId val="36651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21304"/>
        <c:crosses val="autoZero"/>
        <c:crossBetween val="between"/>
      </c:valAx>
      <c:serAx>
        <c:axId val="521932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189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hPercent val="100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708333333333365E-2"/>
          <c:y val="1.5151515151515162E-2"/>
          <c:w val="0.8020833333333337"/>
          <c:h val="0.9124579124579124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Résultat!$A$7</c:f>
              <c:strCache>
                <c:ptCount val="1"/>
                <c:pt idx="0">
                  <c:v>resultat net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solidFill>
                <a:schemeClr val="accent1">
                  <a:shade val="65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shade val="65000"/>
                  <a:lumMod val="75000"/>
                </a:schemeClr>
              </a:contourClr>
            </a:sp3d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Résultat!$B$7:$D$7</c:f>
              <c:numCache>
                <c:formatCode>_-* #\ ##0\ [$€-40C]_-;\-* #\ ##0\ [$€-40C]_-;_-* "-"??\ [$€-40C]_-;_-@_-</c:formatCode>
                <c:ptCount val="3"/>
                <c:pt idx="0">
                  <c:v>190000</c:v>
                </c:pt>
                <c:pt idx="1">
                  <c:v>284000</c:v>
                </c:pt>
                <c:pt idx="2">
                  <c:v>435000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2-43B2-B951-96D012E952FC}"/>
            </c:ext>
          </c:extLst>
        </c:ser>
        <c:ser>
          <c:idx val="1"/>
          <c:order val="1"/>
          <c:tx>
            <c:strRef>
              <c:f>Résultat!$A$4</c:f>
              <c:strCache>
                <c:ptCount val="1"/>
                <c:pt idx="0">
                  <c:v>resultat brut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Résultat!$B$4:$D$4</c:f>
              <c:numCache>
                <c:formatCode>_-* #\ ##0\ [$€-40C]_-;\-* #\ ##0\ [$€-40C]_-;_-* "-"??\ [$€-40C]_-;_-@_-</c:formatCode>
                <c:ptCount val="3"/>
                <c:pt idx="0">
                  <c:v>250000</c:v>
                </c:pt>
                <c:pt idx="1">
                  <c:v>350000</c:v>
                </c:pt>
                <c:pt idx="2">
                  <c:v>510000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2-43B2-B951-96D012E952FC}"/>
            </c:ext>
          </c:extLst>
        </c:ser>
        <c:ser>
          <c:idx val="2"/>
          <c:order val="2"/>
          <c:tx>
            <c:strRef>
              <c:f>Résultat!$A$2</c:f>
              <c:strCache>
                <c:ptCount val="1"/>
                <c:pt idx="0">
                  <c:v>chiffre d'affaires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solidFill>
                <a:schemeClr val="accent1">
                  <a:tint val="65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tint val="65000"/>
                  <a:lumMod val="75000"/>
                </a:schemeClr>
              </a:contourClr>
            </a:sp3d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Résultat!$B$2:$D$2</c:f>
              <c:numCache>
                <c:formatCode>_-* #\ ##0\ [$€-40C]_-;\-* #\ ##0\ [$€-40C]_-;_-* "-"??\ [$€-40C]_-;_-@_-</c:formatCode>
                <c:ptCount val="3"/>
                <c:pt idx="0">
                  <c:v>750000</c:v>
                </c:pt>
                <c:pt idx="1">
                  <c:v>900000</c:v>
                </c:pt>
                <c:pt idx="2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2-43B2-B951-96D012E9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6539336"/>
        <c:axId val="366541688"/>
        <c:axId val="376800560"/>
      </c:bar3DChart>
      <c:catAx>
        <c:axId val="36653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416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6654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39336"/>
        <c:crosses val="autoZero"/>
        <c:crossBetween val="between"/>
      </c:valAx>
      <c:serAx>
        <c:axId val="3768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6541688"/>
        <c:crosses val="autoZero"/>
        <c:tickLblSkip val="1"/>
        <c:tickMarkSkip val="1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0416666666666666E-2"/>
          <c:y val="1.5151515151515162E-2"/>
          <c:w val="0.91979166666666712"/>
          <c:h val="0.9696969696969695"/>
        </c:manualLayout>
      </c:layout>
      <c:bar3D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366544432"/>
        <c:axId val="366546000"/>
        <c:axId val="0"/>
      </c:bar3DChart>
      <c:catAx>
        <c:axId val="36654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366546000"/>
        <c:crosses val="autoZero"/>
        <c:auto val="0"/>
        <c:lblAlgn val="ctr"/>
        <c:lblOffset val="100"/>
        <c:noMultiLvlLbl val="0"/>
      </c:catAx>
      <c:valAx>
        <c:axId val="36654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r-FR"/>
          </a:p>
        </c:txPr>
        <c:crossAx val="36654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75000000000042"/>
          <c:y val="0.52693602693602659"/>
          <c:w val="8.3333333333333367E-3"/>
          <c:h val="6.73400673400673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60000"/>
                    <a:lumOff val="40000"/>
                  </a:schemeClr>
                </a:solidFill>
              </a:defRPr>
            </a:pPr>
            <a:r>
              <a:rPr lang="fr-FR">
                <a:solidFill>
                  <a:schemeClr val="accent1">
                    <a:lumMod val="60000"/>
                    <a:lumOff val="40000"/>
                  </a:schemeClr>
                </a:solidFill>
              </a:rPr>
              <a:t>DECOMPOSITI</a:t>
            </a:r>
            <a:r>
              <a:rPr lang="fr-FR"/>
              <a:t>ON DU CHIFFRE D'AFFAIRES</a:t>
            </a:r>
          </a:p>
        </c:rich>
      </c:tx>
      <c:layout>
        <c:manualLayout>
          <c:xMode val="edge"/>
          <c:yMode val="edge"/>
          <c:x val="0.27909497443625331"/>
          <c:y val="3.0303090086588734E-2"/>
        </c:manualLayout>
      </c:layout>
      <c:overlay val="0"/>
    </c:title>
    <c:autoTitleDeleted val="0"/>
    <c:view3D>
      <c:rotX val="15"/>
      <c:hPercent val="52"/>
      <c:rotY val="20"/>
      <c:depthPercent val="2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52591706685944"/>
          <c:y val="0.10909112431171954"/>
          <c:w val="0.75107798139794757"/>
          <c:h val="0.71717313204926625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Résultat!$A$2</c:f>
              <c:strCache>
                <c:ptCount val="1"/>
                <c:pt idx="0">
                  <c:v>chiffre d'affaires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9D-453D-8EB2-6E17B1143099}"/>
            </c:ext>
          </c:extLst>
        </c:ser>
        <c:ser>
          <c:idx val="0"/>
          <c:order val="1"/>
          <c:tx>
            <c:strRef>
              <c:f>Résultat!$A$3</c:f>
              <c:strCache>
                <c:ptCount val="1"/>
                <c:pt idx="0">
                  <c:v>charges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47000">
                  <a:schemeClr val="accent1">
                    <a:lumMod val="45000"/>
                    <a:lumOff val="55000"/>
                  </a:schemeClr>
                </a:gs>
                <a:gs pos="77000">
                  <a:schemeClr val="accent1">
                    <a:lumMod val="7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</c:spPr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Résultat!$B$3:$D$3</c:f>
              <c:numCache>
                <c:formatCode>_-* #\ ##0\ [$€-40C]_-;\-* #\ ##0\ [$€-40C]_-;_-* "-"??\ [$€-40C]_-;_-@_-</c:formatCode>
                <c:ptCount val="3"/>
                <c:pt idx="0">
                  <c:v>500000</c:v>
                </c:pt>
                <c:pt idx="1">
                  <c:v>550000</c:v>
                </c:pt>
                <c:pt idx="2">
                  <c:v>590000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D-453D-8EB2-6E17B1143099}"/>
            </c:ext>
          </c:extLst>
        </c:ser>
        <c:ser>
          <c:idx val="2"/>
          <c:order val="2"/>
          <c:tx>
            <c:strRef>
              <c:f>Résultat!$A$5</c:f>
              <c:strCache>
                <c:ptCount val="1"/>
                <c:pt idx="0">
                  <c:v>amortissements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Résultat!$B$5:$D$5</c:f>
              <c:numCache>
                <c:formatCode>_-* #\ ##0\ [$€-40C]_-;\-* #\ ##0\ [$€-40C]_-;_-* "-"??\ [$€-40C]_-;_-@_-</c:formatCode>
                <c:ptCount val="3"/>
                <c:pt idx="0">
                  <c:v>45000</c:v>
                </c:pt>
                <c:pt idx="1">
                  <c:v>50000</c:v>
                </c:pt>
                <c:pt idx="2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D-453D-8EB2-6E17B1143099}"/>
            </c:ext>
          </c:extLst>
        </c:ser>
        <c:ser>
          <c:idx val="3"/>
          <c:order val="3"/>
          <c:tx>
            <c:strRef>
              <c:f>Résultat!$A$6</c:f>
              <c:strCache>
                <c:ptCount val="1"/>
                <c:pt idx="0">
                  <c:v>frais financiers</c:v>
                </c:pt>
              </c:strCache>
            </c:strRef>
          </c:tx>
          <c:invertIfNegative val="0"/>
          <c:cat>
            <c:strRef>
              <c:f>Résultat!$B$1:$D$1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Résultat!$B$6:$D$6</c:f>
              <c:numCache>
                <c:formatCode>_-* #\ ##0\ [$€-40C]_-;\-* #\ ##0\ [$€-40C]_-;_-* "-"??\ [$€-40C]_-;_-@_-</c:formatCode>
                <c:ptCount val="3"/>
                <c:pt idx="0">
                  <c:v>15000</c:v>
                </c:pt>
                <c:pt idx="1">
                  <c:v>16000</c:v>
                </c:pt>
                <c:pt idx="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D-453D-8EB2-6E17B114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66540904"/>
        <c:axId val="366539728"/>
        <c:axId val="0"/>
      </c:bar3DChart>
      <c:catAx>
        <c:axId val="366540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EXERCICES</a:t>
                </a:r>
              </a:p>
            </c:rich>
          </c:tx>
          <c:layout>
            <c:manualLayout>
              <c:xMode val="edge"/>
              <c:yMode val="edge"/>
              <c:x val="0.38469847827699782"/>
              <c:y val="0.87676940650530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accent1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  <c:crossAx val="366539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6539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r>
                  <a:rPr lang="fr-FR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PROPORTION</a:t>
                </a:r>
              </a:p>
            </c:rich>
          </c:tx>
          <c:layout>
            <c:manualLayout>
              <c:xMode val="edge"/>
              <c:yMode val="edge"/>
              <c:x val="5.0646578372601891E-2"/>
              <c:y val="0.450505939287285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accent1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  <c:crossAx val="366540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709295520677601E-2"/>
          <c:y val="0.91315243543329261"/>
          <c:w val="0.9199561061075332"/>
          <c:h val="8.6847564566707364E-2"/>
        </c:manualLayout>
      </c:layout>
      <c:overlay val="0"/>
      <c:txPr>
        <a:bodyPr/>
        <a:lstStyle/>
        <a:p>
          <a:pPr>
            <a:defRPr>
              <a:solidFill>
                <a:schemeClr val="accent1">
                  <a:lumMod val="60000"/>
                  <a:lumOff val="40000"/>
                </a:schemeClr>
              </a:solidFill>
            </a:defRPr>
          </a:pPr>
          <a:endParaRPr lang="fr-FR"/>
        </a:p>
      </c:txPr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49212598450000022" footer="0.4921259845000002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6" tint="0.39997558519241921"/>
  </sheetPr>
  <sheetViews>
    <sheetView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theme="7" tint="-0.249977111117893"/>
  </sheetPr>
  <sheetViews>
    <sheetView zoomScale="50" workbookViewId="0"/>
  </sheetViews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114299</xdr:rowOff>
    </xdr:from>
    <xdr:to>
      <xdr:col>4</xdr:col>
      <xdr:colOff>276224</xdr:colOff>
      <xdr:row>24</xdr:row>
      <xdr:rowOff>123824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95250</xdr:rowOff>
    </xdr:from>
    <xdr:to>
      <xdr:col>4</xdr:col>
      <xdr:colOff>257175</xdr:colOff>
      <xdr:row>23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10</xdr:row>
      <xdr:rowOff>57150</xdr:rowOff>
    </xdr:from>
    <xdr:to>
      <xdr:col>4</xdr:col>
      <xdr:colOff>390525</xdr:colOff>
      <xdr:row>27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579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2049" name="Chart 1">
          <a:extLst xmlns:a="http://schemas.openxmlformats.org/drawingml/2006/main">
            <a:ext uri="{FF2B5EF4-FFF2-40B4-BE49-F238E27FC236}">
              <a16:creationId xmlns:a16="http://schemas.microsoft.com/office/drawing/2014/main" id="{D5D010AF-8D52-483D-AD9B-57F32E2E235F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es"/>
      <sheetName val="Charges"/>
      <sheetName val="Frais financiers"/>
      <sheetName val="Résultat"/>
    </sheetNames>
    <sheetDataSet>
      <sheetData sheetId="0">
        <row r="7">
          <cell r="B7">
            <v>750000</v>
          </cell>
          <cell r="C7">
            <v>900000</v>
          </cell>
          <cell r="D7">
            <v>1100000</v>
          </cell>
        </row>
      </sheetData>
      <sheetData sheetId="1">
        <row r="6">
          <cell r="B6">
            <v>500000</v>
          </cell>
          <cell r="C6">
            <v>550000</v>
          </cell>
          <cell r="D6">
            <v>590000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6" displayName="Tableau16" ref="A1:D7" totalsRowShown="0" headerRowDxfId="22" dataDxfId="21">
  <tableColumns count="4">
    <tableColumn id="1" xr3:uid="{00000000-0010-0000-0000-000001000000}" name="Colonne1" dataDxfId="20"/>
    <tableColumn id="2" xr3:uid="{00000000-0010-0000-0000-000002000000}" name="2018" dataDxfId="19"/>
    <tableColumn id="3" xr3:uid="{00000000-0010-0000-0000-000003000000}" name="2019" dataDxfId="18"/>
    <tableColumn id="4" xr3:uid="{00000000-0010-0000-0000-000004000000}" name="2020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27" displayName="Tableau27" ref="A1:D6" totalsRowShown="0" headerRowDxfId="16" dataDxfId="14" headerRowBorderDxfId="15" tableBorderDxfId="13" dataCellStyle="Monétaire">
  <tableColumns count="4">
    <tableColumn id="1" xr3:uid="{00000000-0010-0000-0100-000001000000}" name="Colonne1" dataDxfId="12"/>
    <tableColumn id="2" xr3:uid="{00000000-0010-0000-0100-000002000000}" name="2018" dataDxfId="11" dataCellStyle="Monétaire"/>
    <tableColumn id="3" xr3:uid="{00000000-0010-0000-0100-000003000000}" name="2019" dataDxfId="10" dataCellStyle="Monétaire"/>
    <tableColumn id="4" xr3:uid="{00000000-0010-0000-0100-000004000000}" name="2020" dataDxfId="9" dataCellStyle="Monétair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au39" displayName="Tableau39" ref="A1:F8" totalsRowShown="0" headerRowDxfId="8" dataDxfId="7" tableBorderDxfId="6">
  <tableColumns count="6">
    <tableColumn id="1" xr3:uid="{00000000-0010-0000-0200-000001000000}" name="Colonne1" dataDxfId="5"/>
    <tableColumn id="2" xr3:uid="{00000000-0010-0000-0200-000002000000}" name="2018" dataDxfId="4"/>
    <tableColumn id="3" xr3:uid="{00000000-0010-0000-0200-000003000000}" name="2019" dataDxfId="3"/>
    <tableColumn id="4" xr3:uid="{00000000-0010-0000-0200-000004000000}" name="2020" dataDxfId="2"/>
    <tableColumn id="5" xr3:uid="{00000000-0010-0000-0200-000005000000}" name="%" dataDxfId="1"/>
    <tableColumn id="6" xr3:uid="{00000000-0010-0000-0200-000006000000}" name="Colonn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Facett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te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E8"/>
  <sheetViews>
    <sheetView showGridLines="0" tabSelected="1" workbookViewId="0">
      <selection activeCell="I15" sqref="I15"/>
    </sheetView>
  </sheetViews>
  <sheetFormatPr baseColWidth="10" defaultRowHeight="15"/>
  <cols>
    <col min="1" max="1" width="20.625" style="5" bestFit="1" customWidth="1"/>
    <col min="2" max="2" width="16" style="5" customWidth="1"/>
    <col min="3" max="3" width="15.625" style="5" customWidth="1"/>
    <col min="4" max="4" width="18.125" style="5" bestFit="1" customWidth="1"/>
    <col min="5" max="16384" width="11" style="5"/>
  </cols>
  <sheetData>
    <row r="1" spans="1:5">
      <c r="A1" s="5" t="s">
        <v>20</v>
      </c>
      <c r="B1" s="10" t="s">
        <v>24</v>
      </c>
      <c r="C1" s="10" t="s">
        <v>25</v>
      </c>
      <c r="D1" s="10" t="s">
        <v>26</v>
      </c>
      <c r="E1"/>
    </row>
    <row r="2" spans="1:5" ht="15.75">
      <c r="A2" s="11" t="s">
        <v>15</v>
      </c>
      <c r="B2" s="12">
        <v>75000</v>
      </c>
      <c r="C2" s="12">
        <v>90000</v>
      </c>
      <c r="D2" s="12">
        <v>110000</v>
      </c>
    </row>
    <row r="3" spans="1:5" ht="15.75">
      <c r="A3" s="11" t="s">
        <v>16</v>
      </c>
      <c r="B3" s="12">
        <v>225000</v>
      </c>
      <c r="C3" s="12">
        <v>270000</v>
      </c>
      <c r="D3" s="12">
        <v>330000</v>
      </c>
    </row>
    <row r="4" spans="1:5" ht="15.75">
      <c r="A4" s="11" t="s">
        <v>17</v>
      </c>
      <c r="B4" s="12">
        <v>150000</v>
      </c>
      <c r="C4" s="12">
        <v>180000</v>
      </c>
      <c r="D4" s="12">
        <v>220000</v>
      </c>
    </row>
    <row r="5" spans="1:5" ht="15.75">
      <c r="A5" s="11" t="s">
        <v>18</v>
      </c>
      <c r="B5" s="12">
        <v>187500</v>
      </c>
      <c r="C5" s="12">
        <v>225000</v>
      </c>
      <c r="D5" s="12">
        <v>275000</v>
      </c>
    </row>
    <row r="6" spans="1:5" ht="16.5" thickBot="1">
      <c r="A6" s="11" t="s">
        <v>19</v>
      </c>
      <c r="B6" s="12">
        <v>112500</v>
      </c>
      <c r="C6" s="12">
        <v>135000</v>
      </c>
      <c r="D6" s="12">
        <v>165000</v>
      </c>
    </row>
    <row r="7" spans="1:5" ht="16.5" thickBot="1">
      <c r="A7" s="13" t="s">
        <v>14</v>
      </c>
      <c r="B7" s="14">
        <f>SUM(B2:B6)</f>
        <v>750000</v>
      </c>
      <c r="C7" s="14">
        <f>SUM(C2:C6)</f>
        <v>900000</v>
      </c>
      <c r="D7" s="14">
        <f>SUM(D2:D6)</f>
        <v>1100000</v>
      </c>
      <c r="E7"/>
    </row>
    <row r="8" spans="1:5">
      <c r="B8" s="7"/>
      <c r="C8" s="7"/>
      <c r="D8" s="7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E7"/>
  <sheetViews>
    <sheetView showGridLines="0" workbookViewId="0">
      <selection activeCell="B31" sqref="B31"/>
    </sheetView>
  </sheetViews>
  <sheetFormatPr baseColWidth="10" defaultRowHeight="15"/>
  <cols>
    <col min="1" max="1" width="20.125" style="5" customWidth="1"/>
    <col min="2" max="4" width="17.75" style="5" customWidth="1"/>
    <col min="5" max="16384" width="11" style="5"/>
  </cols>
  <sheetData>
    <row r="1" spans="1:5" ht="15.75">
      <c r="A1" s="18" t="s">
        <v>20</v>
      </c>
      <c r="B1" s="10" t="s">
        <v>24</v>
      </c>
      <c r="C1" s="10" t="s">
        <v>25</v>
      </c>
      <c r="D1" s="10" t="s">
        <v>26</v>
      </c>
      <c r="E1"/>
    </row>
    <row r="2" spans="1:5" ht="15.75">
      <c r="A2" s="19" t="s">
        <v>8</v>
      </c>
      <c r="B2" s="20">
        <v>125000</v>
      </c>
      <c r="C2" s="20">
        <v>137500</v>
      </c>
      <c r="D2" s="20">
        <v>147500</v>
      </c>
    </row>
    <row r="3" spans="1:5" ht="15.75">
      <c r="A3" s="21" t="s">
        <v>7</v>
      </c>
      <c r="B3" s="22">
        <v>200000</v>
      </c>
      <c r="C3" s="22">
        <v>220000</v>
      </c>
      <c r="D3" s="22">
        <v>236000</v>
      </c>
    </row>
    <row r="4" spans="1:5" ht="15.75">
      <c r="A4" s="19" t="s">
        <v>9</v>
      </c>
      <c r="B4" s="20">
        <v>50000</v>
      </c>
      <c r="C4" s="20">
        <v>55000</v>
      </c>
      <c r="D4" s="20">
        <v>59000</v>
      </c>
    </row>
    <row r="5" spans="1:5" ht="15.75">
      <c r="A5" s="21" t="s">
        <v>10</v>
      </c>
      <c r="B5" s="22">
        <v>125000</v>
      </c>
      <c r="C5" s="22">
        <v>137500</v>
      </c>
      <c r="D5" s="22">
        <v>147500</v>
      </c>
    </row>
    <row r="6" spans="1:5" ht="16.5" thickBot="1">
      <c r="A6" s="23" t="s">
        <v>14</v>
      </c>
      <c r="B6" s="24">
        <f>SUM(B2:B5)</f>
        <v>500000</v>
      </c>
      <c r="C6" s="24">
        <f>SUM(C2:C5)</f>
        <v>550000</v>
      </c>
      <c r="D6" s="25">
        <f>SUM(D2:D5)</f>
        <v>590000</v>
      </c>
    </row>
    <row r="7" spans="1:5">
      <c r="A7"/>
      <c r="B7"/>
      <c r="C7"/>
      <c r="D7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zoomScale="90" workbookViewId="0">
      <selection activeCell="A2" sqref="A2"/>
    </sheetView>
  </sheetViews>
  <sheetFormatPr baseColWidth="10" defaultRowHeight="15"/>
  <cols>
    <col min="1" max="1" width="19.875" style="5" bestFit="1" customWidth="1"/>
    <col min="2" max="16384" width="11" style="5"/>
  </cols>
  <sheetData>
    <row r="1" spans="1:4" ht="15.75">
      <c r="A1" s="1"/>
      <c r="B1" s="4">
        <v>1996</v>
      </c>
      <c r="C1" s="4">
        <v>1997</v>
      </c>
      <c r="D1" s="4">
        <v>1998</v>
      </c>
    </row>
    <row r="2" spans="1:4">
      <c r="A2" s="6" t="s">
        <v>11</v>
      </c>
      <c r="B2" s="2">
        <v>11250</v>
      </c>
      <c r="C2" s="2">
        <v>12000</v>
      </c>
      <c r="D2" s="2">
        <v>15000</v>
      </c>
    </row>
    <row r="3" spans="1:4">
      <c r="A3" s="5" t="s">
        <v>12</v>
      </c>
      <c r="B3" s="2">
        <v>2250</v>
      </c>
      <c r="C3" s="2">
        <v>2400</v>
      </c>
      <c r="D3" s="2">
        <v>3000</v>
      </c>
    </row>
    <row r="4" spans="1:4">
      <c r="A4" s="5" t="s">
        <v>13</v>
      </c>
      <c r="B4" s="2">
        <v>1500</v>
      </c>
      <c r="C4" s="2">
        <v>1600</v>
      </c>
      <c r="D4" s="2">
        <v>2000</v>
      </c>
    </row>
    <row r="5" spans="1:4">
      <c r="B5" s="3">
        <f>SUM(B2:B4)</f>
        <v>15000</v>
      </c>
      <c r="C5" s="3">
        <f>SUM(C2:C4)</f>
        <v>16000</v>
      </c>
      <c r="D5" s="3">
        <f>SUM(D2:D4)</f>
        <v>20000</v>
      </c>
    </row>
    <row r="6" spans="1:4">
      <c r="B6" s="7"/>
      <c r="C6" s="7"/>
      <c r="D6" s="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F9"/>
  <sheetViews>
    <sheetView showGridLines="0" workbookViewId="0">
      <selection activeCell="A2" sqref="A2:D3"/>
    </sheetView>
  </sheetViews>
  <sheetFormatPr baseColWidth="10" defaultColWidth="11.5" defaultRowHeight="12.75"/>
  <cols>
    <col min="1" max="1" width="20.875" style="8" customWidth="1"/>
    <col min="2" max="4" width="16.75" style="8" customWidth="1"/>
    <col min="5" max="5" width="10.25" style="8" customWidth="1"/>
    <col min="6" max="6" width="16.375" style="8" customWidth="1"/>
    <col min="7" max="16384" width="11.5" style="8"/>
  </cols>
  <sheetData>
    <row r="1" spans="1:6" ht="15.75">
      <c r="A1" s="17" t="s">
        <v>20</v>
      </c>
      <c r="B1" s="10" t="s">
        <v>24</v>
      </c>
      <c r="C1" s="10" t="s">
        <v>25</v>
      </c>
      <c r="D1" s="10" t="s">
        <v>26</v>
      </c>
      <c r="E1" s="10" t="s">
        <v>21</v>
      </c>
      <c r="F1" s="39" t="s">
        <v>23</v>
      </c>
    </row>
    <row r="2" spans="1:6" ht="15.75">
      <c r="A2" s="26" t="s">
        <v>0</v>
      </c>
      <c r="B2" s="20">
        <f>[1]Ventes!B7</f>
        <v>750000</v>
      </c>
      <c r="C2" s="20">
        <f>[1]Ventes!C7</f>
        <v>900000</v>
      </c>
      <c r="D2" s="20">
        <f>[1]Ventes!D7</f>
        <v>1100000</v>
      </c>
      <c r="E2" s="5"/>
      <c r="F2" s="40" t="s">
        <v>22</v>
      </c>
    </row>
    <row r="3" spans="1:6" ht="15.75">
      <c r="A3" s="27" t="s">
        <v>1</v>
      </c>
      <c r="B3" s="22">
        <f>[1]Charges!B6</f>
        <v>500000</v>
      </c>
      <c r="C3" s="22">
        <f>[1]Charges!C6</f>
        <v>550000</v>
      </c>
      <c r="D3" s="22">
        <f>[1]Charges!D6</f>
        <v>590000</v>
      </c>
      <c r="E3" s="28">
        <f>D3/$D$2</f>
        <v>0.53636363636363638</v>
      </c>
      <c r="F3" s="38"/>
    </row>
    <row r="4" spans="1:6" ht="15.75">
      <c r="A4" s="26" t="s">
        <v>2</v>
      </c>
      <c r="B4" s="29">
        <f>B2-B3</f>
        <v>250000</v>
      </c>
      <c r="C4" s="29">
        <f>C2-C3</f>
        <v>350000</v>
      </c>
      <c r="D4" s="30">
        <f>D2-D3</f>
        <v>510000</v>
      </c>
      <c r="E4" s="28">
        <f>D4/$D$2</f>
        <v>0.46363636363636362</v>
      </c>
      <c r="F4" s="38"/>
    </row>
    <row r="5" spans="1:6" ht="15.75">
      <c r="A5" s="27" t="s">
        <v>3</v>
      </c>
      <c r="B5" s="22">
        <v>45000</v>
      </c>
      <c r="C5" s="22">
        <v>50000</v>
      </c>
      <c r="D5" s="31">
        <v>55000</v>
      </c>
      <c r="E5" s="28">
        <f>D5/$D$2</f>
        <v>0.05</v>
      </c>
      <c r="F5" s="38"/>
    </row>
    <row r="6" spans="1:6" ht="16.5" thickBot="1">
      <c r="A6" s="32" t="s">
        <v>4</v>
      </c>
      <c r="B6" s="33">
        <v>15000</v>
      </c>
      <c r="C6" s="33">
        <v>16000</v>
      </c>
      <c r="D6" s="34">
        <v>20000</v>
      </c>
      <c r="E6" s="28">
        <f>D6/$D$2</f>
        <v>1.8181818181818181E-2</v>
      </c>
      <c r="F6" s="38"/>
    </row>
    <row r="7" spans="1:6" ht="16.5" thickBot="1">
      <c r="A7" s="15" t="s">
        <v>5</v>
      </c>
      <c r="B7" s="14">
        <f>B4-B5-B6</f>
        <v>190000</v>
      </c>
      <c r="C7" s="14">
        <f>C4-C5-C6</f>
        <v>284000</v>
      </c>
      <c r="D7" s="16">
        <f>D4-D5-D6</f>
        <v>435000</v>
      </c>
      <c r="E7" s="35">
        <f>D7/$D$2</f>
        <v>0.39545454545454545</v>
      </c>
      <c r="F7" s="38"/>
    </row>
    <row r="8" spans="1:6" ht="15">
      <c r="A8" s="36" t="s">
        <v>6</v>
      </c>
      <c r="B8" s="37">
        <f>B7/B2</f>
        <v>0.25333333333333335</v>
      </c>
      <c r="C8" s="37">
        <f>C7/C2</f>
        <v>0.31555555555555553</v>
      </c>
      <c r="D8" s="37">
        <f>D7/D2</f>
        <v>0.39545454545454545</v>
      </c>
      <c r="E8" s="5"/>
      <c r="F8" s="38"/>
    </row>
    <row r="9" spans="1:6">
      <c r="A9" s="9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legacyDrawing r:id="rId3"/>
  <tableParts count="1"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Résultat!B2:D2</xm:f>
              <xm:sqref>F2</xm:sqref>
            </x14:sparkline>
            <x14:sparkline>
              <xm:f>Résultat!B3:D3</xm:f>
              <xm:sqref>F3</xm:sqref>
            </x14:sparkline>
            <x14:sparkline>
              <xm:f>Résultat!B4:D4</xm:f>
              <xm:sqref>F4</xm:sqref>
            </x14:sparkline>
            <x14:sparkline>
              <xm:f>Résultat!B5:D5</xm:f>
              <xm:sqref>F5</xm:sqref>
            </x14:sparkline>
            <x14:sparkline>
              <xm:f>Résultat!B6:D6</xm:f>
              <xm:sqref>F6</xm:sqref>
            </x14:sparkline>
            <x14:sparkline>
              <xm:f>Résultat!B7:D7</xm:f>
              <xm:sqref>F7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2</vt:i4>
      </vt:variant>
    </vt:vector>
  </HeadingPairs>
  <TitlesOfParts>
    <vt:vector size="6" baseType="lpstr">
      <vt:lpstr>Ventes</vt:lpstr>
      <vt:lpstr>Charges</vt:lpstr>
      <vt:lpstr>Frais financiers</vt:lpstr>
      <vt:lpstr>Résultat</vt:lpstr>
      <vt:lpstr>CYLINDRES</vt:lpstr>
      <vt:lpstr>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exemple simple</dc:title>
  <dc:subject>exercice Excel Niveau1</dc:subject>
  <dc:creator>IOS</dc:creator>
  <dc:description>- saisie de valeurs
- saisie de libelles
- formules
- mise en forme automatique
- références relatives et absolues
- insertion de feuille graphique
- histogramme cumulé</dc:description>
  <cp:lastModifiedBy>joel Green</cp:lastModifiedBy>
  <dcterms:created xsi:type="dcterms:W3CDTF">1998-05-04T09:23:12Z</dcterms:created>
  <dcterms:modified xsi:type="dcterms:W3CDTF">2021-04-14T08:09:33Z</dcterms:modified>
</cp:coreProperties>
</file>