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EE2C69CE-B9A5-4043-99C7-A32CED8D1614}" xr6:coauthVersionLast="46" xr6:coauthVersionMax="46" xr10:uidLastSave="{00000000-0000-0000-0000-000000000000}"/>
  <bookViews>
    <workbookView xWindow="75" yWindow="780" windowWidth="25125" windowHeight="14880" xr2:uid="{00000000-000D-0000-FFFF-FFFF00000000}"/>
  </bookViews>
  <sheets>
    <sheet name="FONCSPEC" sheetId="1" r:id="rId1"/>
  </sheets>
  <definedNames>
    <definedName name="_Table1_In1" localSheetId="0" hidden="1">FONCSPEC!$B$3</definedName>
    <definedName name="_Table1_Out" localSheetId="0" hidden="1">FONCSPEC!$D$9:$D$16</definedName>
    <definedName name="COMM">FONCSPEC!$E$5:$E$8</definedName>
    <definedName name="FORMULES">FONCSPEC!$A$18:$D$32</definedName>
    <definedName name="OUTILS">FONCSPEC!$D$5:$D$8</definedName>
    <definedName name="TABLEAU">FONCSPEC!$A$1:$E$17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D20" i="1" l="1"/>
  <c r="D21" i="1"/>
  <c r="D22" i="1"/>
  <c r="D24" i="1"/>
  <c r="D25" i="1"/>
  <c r="D26" i="1"/>
  <c r="D27" i="1"/>
  <c r="D28" i="1"/>
  <c r="D29" i="1"/>
  <c r="D34" i="1"/>
  <c r="D35" i="1"/>
  <c r="D36" i="1"/>
  <c r="D37" i="1"/>
  <c r="D38" i="1"/>
  <c r="D39" i="1"/>
  <c r="D40" i="1"/>
  <c r="D42" i="1"/>
  <c r="D43" i="1"/>
  <c r="D45" i="1"/>
  <c r="D46" i="1"/>
  <c r="D48" i="1"/>
  <c r="D49" i="1"/>
  <c r="D51" i="1"/>
  <c r="D52" i="1"/>
  <c r="D54" i="1"/>
  <c r="D55" i="1"/>
  <c r="D57" i="1"/>
  <c r="D58" i="1"/>
  <c r="D32" i="1"/>
  <c r="D30" i="1"/>
  <c r="D31" i="1"/>
  <c r="B7" i="1"/>
  <c r="D18" i="1"/>
  <c r="D23" i="1" l="1"/>
  <c r="B8" i="1"/>
</calcChain>
</file>

<file path=xl/sharedStrings.xml><?xml version="1.0" encoding="utf-8"?>
<sst xmlns="http://schemas.openxmlformats.org/spreadsheetml/2006/main" count="53" uniqueCount="52">
  <si>
    <t>OUTILS</t>
  </si>
  <si>
    <t>COMMISSION</t>
  </si>
  <si>
    <t>ARTICLE............................</t>
  </si>
  <si>
    <t>CHIFFRE AFF..............................................................</t>
  </si>
  <si>
    <t>TOURnevis</t>
  </si>
  <si>
    <t>PINCes</t>
  </si>
  <si>
    <t>TAUX COMMISSION.................................................</t>
  </si>
  <si>
    <t>MARTeaux</t>
  </si>
  <si>
    <t>COMMISSION..............................................................</t>
  </si>
  <si>
    <t>SCIEs</t>
  </si>
  <si>
    <t xml:space="preserve"> =SI(+$B$4="TOUR";"E5";SI(+$B$4="PINC";"E6";SI(+$B$4="MART";"E7";SI(+$B$4="SCIE";"E8";#VALEUR!))))</t>
  </si>
  <si>
    <t>texte</t>
  </si>
  <si>
    <t>autre que texte</t>
  </si>
  <si>
    <t>vide</t>
  </si>
  <si>
    <t>standard</t>
  </si>
  <si>
    <t>point, 0 décimales</t>
  </si>
  <si>
    <t>pourcentage, 1 décimale</t>
  </si>
  <si>
    <t>valeur</t>
  </si>
  <si>
    <r>
      <t xml:space="preserve"> =CELLULE(</t>
    </r>
    <r>
      <rPr>
        <sz val="10"/>
        <color theme="3"/>
        <rFont val="Arial"/>
        <family val="2"/>
      </rPr>
      <t>"type";$B$4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</si>
  <si>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"type";$B$5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</si>
  <si>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"type";$B$6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</si>
  <si>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"contenu";$A$11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</si>
  <si>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"largeur";$A$11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</si>
  <si>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"colonne";$A$11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</si>
  <si>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"ligne";$A$11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</si>
  <si>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"adresse";$A$11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</si>
  <si>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"nomfichier";$A$11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</si>
  <si>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"prefixe";$B$4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</si>
  <si>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"format";$A$11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</si>
  <si>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"format";$B$5</t>
    </r>
    <r>
      <rPr>
        <b/>
        <sz val="10"/>
        <color theme="3"/>
        <rFont val="Arial"/>
        <family val="2"/>
      </rPr>
      <t>)</t>
    </r>
  </si>
  <si>
    <r>
      <t xml:space="preserve"> =CELLULE(</t>
    </r>
    <r>
      <rPr>
        <sz val="10"/>
        <color theme="3"/>
        <rFont val="Arial"/>
        <family val="2"/>
      </rPr>
      <t>"format";$B$7</t>
    </r>
    <r>
      <rPr>
        <b/>
        <sz val="10"/>
        <color theme="3"/>
        <rFont val="Arial"/>
        <family val="2"/>
      </rPr>
      <t>)</t>
    </r>
  </si>
  <si>
    <r>
      <t xml:space="preserve"> =CHOISIR(</t>
    </r>
    <r>
      <rPr>
        <sz val="10"/>
        <color theme="3"/>
        <rFont val="Arial"/>
        <family val="2"/>
      </rPr>
      <t>3;$D$5;$D$6;$D$7;$D$8</t>
    </r>
    <r>
      <rPr>
        <b/>
        <sz val="10"/>
        <color theme="3"/>
        <rFont val="Arial"/>
        <family val="2"/>
      </rPr>
      <t>)</t>
    </r>
  </si>
  <si>
    <r>
      <t xml:space="preserve"> =CHOISIR(</t>
    </r>
    <r>
      <rPr>
        <sz val="10"/>
        <color theme="3"/>
        <rFont val="Arial"/>
        <family val="2"/>
      </rPr>
      <t>3;$E$5;$E$6;$E$7;$E$8</t>
    </r>
    <r>
      <rPr>
        <b/>
        <sz val="10"/>
        <color theme="3"/>
        <rFont val="Arial"/>
        <family val="2"/>
      </rPr>
      <t>)</t>
    </r>
  </si>
  <si>
    <r>
      <t xml:space="preserve"> =COLONNES(</t>
    </r>
    <r>
      <rPr>
        <sz val="10"/>
        <color theme="3"/>
        <rFont val="Arial"/>
        <family val="2"/>
      </rPr>
      <t>TABLEAU</t>
    </r>
    <r>
      <rPr>
        <b/>
        <sz val="10"/>
        <color theme="3"/>
        <rFont val="Arial"/>
        <family val="2"/>
      </rPr>
      <t>)</t>
    </r>
  </si>
  <si>
    <r>
      <t xml:space="preserve"> =COLONNES(</t>
    </r>
    <r>
      <rPr>
        <sz val="10"/>
        <color theme="3"/>
        <rFont val="Arial"/>
        <family val="2"/>
      </rPr>
      <t>FORMULES</t>
    </r>
    <r>
      <rPr>
        <b/>
        <sz val="10"/>
        <color theme="3"/>
        <rFont val="Arial"/>
        <family val="2"/>
      </rPr>
      <t>)</t>
    </r>
  </si>
  <si>
    <r>
      <t xml:space="preserve"> =LIGNES(</t>
    </r>
    <r>
      <rPr>
        <sz val="10"/>
        <color theme="3"/>
        <rFont val="Arial"/>
        <family val="2"/>
      </rPr>
      <t>TABLEAU</t>
    </r>
    <r>
      <rPr>
        <b/>
        <sz val="10"/>
        <color theme="3"/>
        <rFont val="Arial"/>
        <family val="2"/>
      </rPr>
      <t>)</t>
    </r>
  </si>
  <si>
    <r>
      <t xml:space="preserve"> =LIGNES(</t>
    </r>
    <r>
      <rPr>
        <sz val="10"/>
        <color theme="3"/>
        <rFont val="Arial"/>
        <family val="2"/>
      </rPr>
      <t>FORMULES</t>
    </r>
    <r>
      <rPr>
        <b/>
        <sz val="10"/>
        <color theme="3"/>
        <rFont val="Arial"/>
        <family val="2"/>
      </rPr>
      <t>)</t>
    </r>
  </si>
  <si>
    <r>
      <t xml:space="preserve"> =INDEX(</t>
    </r>
    <r>
      <rPr>
        <sz val="10"/>
        <color theme="3"/>
        <rFont val="Arial"/>
        <family val="2"/>
      </rPr>
      <t>TABLEAU;5;2</t>
    </r>
    <r>
      <rPr>
        <b/>
        <sz val="10"/>
        <color theme="3"/>
        <rFont val="Arial"/>
        <family val="2"/>
      </rPr>
      <t>)</t>
    </r>
  </si>
  <si>
    <r>
      <t xml:space="preserve"> =INDEX(</t>
    </r>
    <r>
      <rPr>
        <sz val="10"/>
        <color theme="3"/>
        <rFont val="Arial"/>
        <family val="2"/>
      </rPr>
      <t>COMM;3;1</t>
    </r>
    <r>
      <rPr>
        <b/>
        <sz val="10"/>
        <color theme="3"/>
        <rFont val="Arial"/>
        <family val="2"/>
      </rPr>
      <t>)</t>
    </r>
  </si>
  <si>
    <r>
      <t xml:space="preserve"> =TYPE(</t>
    </r>
    <r>
      <rPr>
        <sz val="10"/>
        <color theme="3"/>
        <rFont val="Arial"/>
        <family val="2"/>
      </rPr>
      <t>B4</t>
    </r>
    <r>
      <rPr>
        <b/>
        <sz val="10"/>
        <color theme="3"/>
        <rFont val="Arial"/>
        <family val="2"/>
      </rPr>
      <t>)</t>
    </r>
  </si>
  <si>
    <r>
      <t xml:space="preserve"> =TYPE(</t>
    </r>
    <r>
      <rPr>
        <sz val="10"/>
        <color theme="3"/>
        <rFont val="Arial"/>
        <family val="2"/>
      </rPr>
      <t>B5</t>
    </r>
    <r>
      <rPr>
        <b/>
        <sz val="10"/>
        <color theme="3"/>
        <rFont val="Arial"/>
        <family val="2"/>
      </rPr>
      <t>)</t>
    </r>
  </si>
  <si>
    <r>
      <t xml:space="preserve"> =ADRESSE(</t>
    </r>
    <r>
      <rPr>
        <sz val="10"/>
        <color theme="3"/>
        <rFont val="Arial"/>
        <family val="2"/>
      </rPr>
      <t>5;2;4</t>
    </r>
    <r>
      <rPr>
        <b/>
        <sz val="10"/>
        <color theme="3"/>
        <rFont val="Arial"/>
        <family val="2"/>
      </rPr>
      <t>)</t>
    </r>
  </si>
  <si>
    <r>
      <t xml:space="preserve"> =ADRESSE(</t>
    </r>
    <r>
      <rPr>
        <sz val="10"/>
        <color theme="3"/>
        <rFont val="Arial"/>
        <family val="2"/>
      </rPr>
      <t>3;6;1</t>
    </r>
    <r>
      <rPr>
        <b/>
        <sz val="10"/>
        <color theme="3"/>
        <rFont val="Arial"/>
        <family val="2"/>
      </rPr>
      <t>)</t>
    </r>
  </si>
  <si>
    <r>
      <t xml:space="preserve"> =INDIRECT(</t>
    </r>
    <r>
      <rPr>
        <sz val="10"/>
        <color theme="3"/>
        <rFont val="Arial"/>
        <family val="2"/>
      </rPr>
      <t>$A$11</t>
    </r>
    <r>
      <rPr>
        <b/>
        <sz val="10"/>
        <color theme="3"/>
        <rFont val="Arial"/>
        <family val="2"/>
      </rPr>
      <t>)</t>
    </r>
  </si>
  <si>
    <t>mart</t>
  </si>
  <si>
    <r>
      <t xml:space="preserve"> =INFORMATIONS(</t>
    </r>
    <r>
      <rPr>
        <sz val="10"/>
        <color theme="3"/>
        <rFont val="Arial"/>
        <family val="2"/>
      </rPr>
      <t>"NBFICH"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</si>
  <si>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"CELLULE"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</si>
  <si>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"RECALCUL"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</si>
  <si>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"SYSTEXPL"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</si>
  <si>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"VERSION"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</si>
  <si>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"VERSIONSE"</t>
    </r>
    <r>
      <rPr>
        <b/>
        <sz val="10"/>
        <color theme="3"/>
        <rFont val="Arial"/>
        <family val="2"/>
      </rPr>
      <t>)</t>
    </r>
  </si>
  <si>
    <r>
      <t xml:space="preserve"> =INFORMATIONS(</t>
    </r>
    <r>
      <rPr>
        <sz val="10"/>
        <color theme="3"/>
        <rFont val="Arial"/>
        <family val="2"/>
      </rPr>
      <t>"REPERTOIRE"</t>
    </r>
    <r>
      <rPr>
        <b/>
        <sz val="10"/>
        <color theme="3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</si>
</sst>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[$€-1];\-#,##0\ [$€-1]"/>
  </numFmts>
  <fonts count="5" x14ac:knownFonts="1">
    <font>
      <sz val="10"/>
      <name val="Courier"/>
    </font>
    <font>
      <sz val="10"/>
      <name val="Helv"/>
    </font>
    <font>
      <sz val="10"/>
      <color theme="3"/>
      <name val="Courier"/>
      <family val="3"/>
    </font>
    <font>
      <b/>
      <sz val="10"/>
      <color theme="3"/>
      <name val="Arial"/>
      <family val="2"/>
    </font>
    <font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9"/>
        <bgColor rgb="FFF8F8F8"/>
      </patternFill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Protection="1"/>
    <xf numFmtId="3" fontId="2" fillId="0" borderId="0" xfId="0" applyNumberFormat="1" applyFont="1" applyProtection="1"/>
    <xf numFmtId="3" fontId="2" fillId="0" borderId="0" xfId="0" applyNumberFormat="1" applyFont="1" applyProtection="1">
      <protection locked="0"/>
    </xf>
    <xf numFmtId="9" fontId="2" fillId="0" borderId="0" xfId="0" applyNumberFormat="1" applyFont="1" applyProtection="1"/>
    <xf numFmtId="0" fontId="2" fillId="0" borderId="0" xfId="0" applyFont="1" applyProtection="1">
      <protection locked="0"/>
    </xf>
    <xf numFmtId="165" fontId="3" fillId="0" borderId="0" xfId="1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165" fontId="3" fillId="2" borderId="0" xfId="1" applyNumberFormat="1" applyFont="1" applyFill="1" applyBorder="1" applyAlignment="1">
      <alignment horizontal="left"/>
    </xf>
    <xf numFmtId="3" fontId="4" fillId="2" borderId="0" xfId="1" applyNumberFormat="1" applyFont="1" applyFill="1" applyBorder="1" applyAlignment="1">
      <alignment horizontal="center"/>
    </xf>
    <xf numFmtId="0" fontId="2" fillId="3" borderId="0" xfId="0" applyFont="1" applyFill="1"/>
    <xf numFmtId="4" fontId="4" fillId="2" borderId="0" xfId="1" applyNumberFormat="1" applyFont="1" applyFill="1" applyBorder="1" applyAlignment="1">
      <alignment horizontal="center"/>
    </xf>
    <xf numFmtId="4" fontId="4" fillId="2" borderId="0" xfId="1" applyNumberFormat="1" applyFont="1" applyFill="1" applyBorder="1" applyAlignment="1">
      <alignment horizontal="left"/>
    </xf>
    <xf numFmtId="164" fontId="4" fillId="2" borderId="0" xfId="2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0</xdr:rowOff>
    </xdr:from>
    <xdr:to>
      <xdr:col>3</xdr:col>
      <xdr:colOff>514350</xdr:colOff>
      <xdr:row>2</xdr:row>
      <xdr:rowOff>28574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638425" y="0"/>
          <a:ext cx="819150" cy="61912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saisir l'article en 4 lettres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saisir le CA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calculer</a:t>
          </a:r>
        </a:p>
      </xdr:txBody>
    </xdr:sp>
    <xdr:clientData/>
  </xdr:twoCellAnchor>
  <xdr:twoCellAnchor>
    <xdr:from>
      <xdr:col>1</xdr:col>
      <xdr:colOff>361950</xdr:colOff>
      <xdr:row>0</xdr:row>
      <xdr:rowOff>171450</xdr:rowOff>
    </xdr:from>
    <xdr:to>
      <xdr:col>1</xdr:col>
      <xdr:colOff>561975</xdr:colOff>
      <xdr:row>3</xdr:row>
      <xdr:rowOff>19050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H="1">
          <a:off x="2400300" y="171450"/>
          <a:ext cx="200025" cy="600075"/>
        </a:xfrm>
        <a:prstGeom prst="line">
          <a:avLst/>
        </a:prstGeom>
        <a:ln>
          <a:headEnd/>
          <a:tailEnd type="arrow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</xdr:col>
      <xdr:colOff>666749</xdr:colOff>
      <xdr:row>2</xdr:row>
      <xdr:rowOff>19050</xdr:rowOff>
    </xdr:from>
    <xdr:to>
      <xdr:col>2</xdr:col>
      <xdr:colOff>57149</xdr:colOff>
      <xdr:row>4</xdr:row>
      <xdr:rowOff>247650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>
          <a:off x="2705099" y="609600"/>
          <a:ext cx="200025" cy="552450"/>
        </a:xfrm>
        <a:prstGeom prst="line">
          <a:avLst/>
        </a:prstGeom>
        <a:ln>
          <a:headEnd/>
          <a:tailEnd type="arrow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zoomScaleNormal="100" workbookViewId="0"/>
  </sheetViews>
  <sheetFormatPr baseColWidth="10" defaultColWidth="9" defaultRowHeight="12" x14ac:dyDescent="0.15"/>
  <cols>
    <col min="1" max="1" width="26.875" customWidth="1"/>
    <col min="2" max="3" width="0.875" customWidth="1"/>
    <col min="4" max="4" width="11.875" customWidth="1"/>
    <col min="5" max="5" width="25.625" customWidth="1"/>
    <col min="6" max="6" width="22" customWidth="1"/>
    <col min="7" max="7" width="17.25" customWidth="1"/>
  </cols>
  <sheetData>
    <row r="1" spans="1:7" ht="21.75" customHeight="1" x14ac:dyDescent="0.15">
      <c r="A1" s="1"/>
      <c r="B1" s="1"/>
      <c r="C1" s="1"/>
      <c r="D1" s="1"/>
      <c r="E1" s="1"/>
      <c r="F1" s="1"/>
      <c r="G1" s="1"/>
    </row>
    <row r="2" spans="1:7" ht="24.75" customHeight="1" x14ac:dyDescent="0.15">
      <c r="A2" s="1"/>
      <c r="B2" s="1"/>
      <c r="C2" s="1"/>
      <c r="D2" s="1"/>
      <c r="E2" s="1"/>
      <c r="F2" s="1"/>
      <c r="G2" s="1"/>
    </row>
    <row r="3" spans="1:7" ht="12.75" x14ac:dyDescent="0.2">
      <c r="A3" s="1"/>
      <c r="B3" s="1"/>
      <c r="C3" s="1"/>
      <c r="D3" s="16" t="s">
        <v>0</v>
      </c>
      <c r="E3" s="16" t="s">
        <v>1</v>
      </c>
      <c r="F3" s="1"/>
      <c r="G3" s="1"/>
    </row>
    <row r="4" spans="1:7" ht="12.75" x14ac:dyDescent="0.2">
      <c r="A4" s="10" t="s">
        <v>2</v>
      </c>
      <c r="B4" s="11" t="s">
        <v>44</v>
      </c>
      <c r="C4" s="12"/>
      <c r="D4" s="13"/>
      <c r="E4" s="13"/>
      <c r="F4" s="1"/>
      <c r="G4" s="1"/>
    </row>
    <row r="5" spans="1:7" ht="25.5" customHeight="1" x14ac:dyDescent="0.2">
      <c r="A5" s="10" t="s">
        <v>3</v>
      </c>
      <c r="B5" s="11">
        <v>5500</v>
      </c>
      <c r="C5" s="12"/>
      <c r="D5" s="14" t="s">
        <v>4</v>
      </c>
      <c r="E5" s="15">
        <v>0.05</v>
      </c>
      <c r="F5" s="1"/>
      <c r="G5" s="1"/>
    </row>
    <row r="6" spans="1:7" ht="12.75" x14ac:dyDescent="0.2">
      <c r="A6" s="10"/>
      <c r="B6" s="11"/>
      <c r="C6" s="12"/>
      <c r="D6" s="14" t="s">
        <v>5</v>
      </c>
      <c r="E6" s="15">
        <v>7.0000000000000007E-2</v>
      </c>
      <c r="F6" s="1"/>
      <c r="G6" s="1"/>
    </row>
    <row r="7" spans="1:7" ht="12.75" x14ac:dyDescent="0.2">
      <c r="A7" s="10" t="s">
        <v>6</v>
      </c>
      <c r="B7" s="13">
        <f ca="1">INDIRECT($A$11)</f>
        <v>0.08</v>
      </c>
      <c r="C7" s="12"/>
      <c r="D7" s="14" t="s">
        <v>7</v>
      </c>
      <c r="E7" s="15">
        <v>0.08</v>
      </c>
      <c r="F7" s="1"/>
      <c r="G7" s="1"/>
    </row>
    <row r="8" spans="1:7" ht="12.75" x14ac:dyDescent="0.2">
      <c r="A8" s="10" t="s">
        <v>8</v>
      </c>
      <c r="B8" s="11">
        <f ca="1">$B$7*$B$5</f>
        <v>440</v>
      </c>
      <c r="C8" s="12"/>
      <c r="D8" s="14" t="s">
        <v>9</v>
      </c>
      <c r="E8" s="15">
        <v>0.1</v>
      </c>
      <c r="F8" s="1"/>
      <c r="G8" s="1"/>
    </row>
    <row r="9" spans="1:7" x14ac:dyDescent="0.15">
      <c r="A9" s="1"/>
      <c r="B9" s="1"/>
      <c r="C9" s="1"/>
      <c r="D9" s="1"/>
      <c r="E9" s="1"/>
      <c r="F9" s="1"/>
      <c r="G9" s="1"/>
    </row>
    <row r="10" spans="1:7" ht="12.75" x14ac:dyDescent="0.2">
      <c r="A10" s="10" t="s">
        <v>10</v>
      </c>
      <c r="B10" s="10"/>
      <c r="C10" s="10"/>
      <c r="D10" s="10"/>
      <c r="E10" s="10"/>
      <c r="F10" s="10"/>
      <c r="G10" s="9"/>
    </row>
    <row r="11" spans="1:7" ht="12.75" x14ac:dyDescent="0.2">
      <c r="A11" s="10" t="str">
        <f>IF(+$B$4="TOUR","+E5",IF(+$B$4="PINC","E6",IF(+$B$4="MART","E7",IF(+$B$4="SCIE","E8",#VALUE!))))</f>
        <v>E7</v>
      </c>
      <c r="B11" s="7"/>
      <c r="C11" s="7"/>
      <c r="D11" s="7"/>
      <c r="E11" s="7"/>
      <c r="F11" s="7"/>
      <c r="G11" s="9"/>
    </row>
    <row r="12" spans="1:7" x14ac:dyDescent="0.15">
      <c r="A12" s="2"/>
      <c r="B12" s="1"/>
      <c r="C12" s="3"/>
      <c r="D12" s="3"/>
      <c r="E12" s="1"/>
      <c r="F12" s="1"/>
      <c r="G12" s="1"/>
    </row>
    <row r="13" spans="1:7" x14ac:dyDescent="0.15">
      <c r="A13" s="1"/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1"/>
      <c r="C15" s="4"/>
      <c r="D15" s="5"/>
      <c r="E15" s="5"/>
      <c r="F15" s="5"/>
      <c r="G15" s="5"/>
    </row>
    <row r="16" spans="1:7" x14ac:dyDescent="0.15">
      <c r="A16" s="1"/>
      <c r="B16" s="1"/>
      <c r="C16" s="4"/>
      <c r="D16" s="1"/>
      <c r="E16" s="1"/>
      <c r="F16" s="1"/>
      <c r="G16" s="1"/>
    </row>
    <row r="17" spans="1:7" x14ac:dyDescent="0.15">
      <c r="A17" s="6"/>
      <c r="B17" s="1"/>
      <c r="C17" s="1"/>
      <c r="D17" s="1"/>
      <c r="E17" s="1"/>
      <c r="F17" s="1"/>
      <c r="G17" s="1"/>
    </row>
    <row r="18" spans="1:7" ht="12.75" x14ac:dyDescent="0.2">
      <c r="A18" s="10" t="s">
        <v>43</v>
      </c>
      <c r="B18" s="11"/>
      <c r="C18" s="11"/>
      <c r="D18" s="13">
        <f ca="1">INDIRECT($A$11)</f>
        <v>0.08</v>
      </c>
      <c r="E18" s="8"/>
      <c r="F18" s="8"/>
      <c r="G18" s="8"/>
    </row>
    <row r="19" spans="1:7" x14ac:dyDescent="0.15">
      <c r="A19" s="1"/>
      <c r="B19" s="1"/>
      <c r="C19" s="1"/>
      <c r="D19" s="1"/>
      <c r="E19" s="1"/>
      <c r="F19" s="1"/>
      <c r="G19" s="1"/>
    </row>
    <row r="20" spans="1:7" ht="12.75" x14ac:dyDescent="0.2">
      <c r="A20" s="10" t="s">
        <v>18</v>
      </c>
      <c r="B20" s="11"/>
      <c r="C20" s="11"/>
      <c r="D20" s="11" t="str">
        <f ca="1">CELL("type",$B$4)</f>
        <v>l</v>
      </c>
      <c r="E20" s="11" t="s">
        <v>11</v>
      </c>
      <c r="F20" s="11"/>
      <c r="G20" s="11"/>
    </row>
    <row r="21" spans="1:7" ht="12.75" x14ac:dyDescent="0.2">
      <c r="A21" s="10" t="s">
        <v>19</v>
      </c>
      <c r="B21" s="11"/>
      <c r="C21" s="11"/>
      <c r="D21" s="11" t="str">
        <f ca="1">CELL("type",$B$5)</f>
        <v>v</v>
      </c>
      <c r="E21" s="11" t="s">
        <v>12</v>
      </c>
      <c r="F21" s="11"/>
      <c r="G21" s="11"/>
    </row>
    <row r="22" spans="1:7" ht="12.75" x14ac:dyDescent="0.2">
      <c r="A22" s="10" t="s">
        <v>20</v>
      </c>
      <c r="B22" s="11"/>
      <c r="C22" s="11"/>
      <c r="D22" s="11" t="str">
        <f ca="1">CELL("type",$B$6)</f>
        <v>i</v>
      </c>
      <c r="E22" s="11" t="s">
        <v>13</v>
      </c>
      <c r="F22" s="11"/>
      <c r="G22" s="11"/>
    </row>
    <row r="23" spans="1:7" ht="12.75" x14ac:dyDescent="0.2">
      <c r="A23" s="10" t="s">
        <v>21</v>
      </c>
      <c r="B23" s="11"/>
      <c r="C23" s="11"/>
      <c r="D23" s="11" t="str">
        <f ca="1">CELL("contenu",$A$11)</f>
        <v>E7</v>
      </c>
      <c r="E23" s="11"/>
      <c r="F23" s="11"/>
      <c r="G23" s="11"/>
    </row>
    <row r="24" spans="1:7" ht="12.75" x14ac:dyDescent="0.2">
      <c r="A24" s="10" t="s">
        <v>22</v>
      </c>
      <c r="B24" s="11"/>
      <c r="C24" s="11"/>
      <c r="D24" s="11">
        <f ca="1">CELL("largeur",$A$11)</f>
        <v>26</v>
      </c>
      <c r="E24" s="11"/>
      <c r="F24" s="11"/>
      <c r="G24" s="11"/>
    </row>
    <row r="25" spans="1:7" ht="12.75" x14ac:dyDescent="0.2">
      <c r="A25" s="10" t="s">
        <v>23</v>
      </c>
      <c r="B25" s="11"/>
      <c r="C25" s="11"/>
      <c r="D25" s="11">
        <f ca="1">CELL("colonne",$A$11)</f>
        <v>1</v>
      </c>
      <c r="E25" s="11"/>
      <c r="F25" s="11"/>
      <c r="G25" s="11"/>
    </row>
    <row r="26" spans="1:7" ht="12.75" x14ac:dyDescent="0.2">
      <c r="A26" s="10" t="s">
        <v>24</v>
      </c>
      <c r="B26" s="11"/>
      <c r="C26" s="11"/>
      <c r="D26" s="11">
        <f ca="1">CELL("ligne",$A$11)</f>
        <v>11</v>
      </c>
      <c r="E26" s="11"/>
      <c r="F26" s="11"/>
      <c r="G26" s="11"/>
    </row>
    <row r="27" spans="1:7" ht="12.75" x14ac:dyDescent="0.2">
      <c r="A27" s="10" t="s">
        <v>25</v>
      </c>
      <c r="B27" s="11"/>
      <c r="C27" s="11"/>
      <c r="D27" s="11" t="str">
        <f ca="1">CELL("adresse",$A$11)</f>
        <v>$A$11</v>
      </c>
      <c r="E27" s="11"/>
      <c r="F27" s="11"/>
      <c r="G27" s="11"/>
    </row>
    <row r="28" spans="1:7" ht="12.75" x14ac:dyDescent="0.2">
      <c r="A28" s="10" t="s">
        <v>26</v>
      </c>
      <c r="B28" s="17"/>
      <c r="C28" s="11"/>
      <c r="D28" s="17" t="str">
        <f ca="1">CELL("nomfichier",$A$11)</f>
        <v>F:\supports\supports 2019\Excel 2019 base de données, tableaux croisés\exosexcel2019bd\[FONCTSPEC termine.xlsx]FONCSPEC</v>
      </c>
      <c r="E28" s="11"/>
      <c r="F28" s="11"/>
      <c r="G28" s="11"/>
    </row>
    <row r="29" spans="1:7" ht="12.75" x14ac:dyDescent="0.2">
      <c r="A29" s="10" t="s">
        <v>27</v>
      </c>
      <c r="B29" s="11"/>
      <c r="C29" s="11"/>
      <c r="D29" s="11" t="str">
        <f ca="1">CELL("prefixe",$B$4)</f>
        <v>^</v>
      </c>
      <c r="E29" s="11"/>
      <c r="F29" s="11"/>
      <c r="G29" s="11"/>
    </row>
    <row r="30" spans="1:7" ht="12.75" x14ac:dyDescent="0.2">
      <c r="A30" s="10" t="s">
        <v>28</v>
      </c>
      <c r="B30" s="11"/>
      <c r="C30" s="11"/>
      <c r="D30" s="11" t="str">
        <f ca="1">CELL("format",$A$11)</f>
        <v>P0</v>
      </c>
      <c r="E30" s="11" t="s">
        <v>14</v>
      </c>
      <c r="F30" s="11"/>
      <c r="G30" s="11"/>
    </row>
    <row r="31" spans="1:7" ht="12.75" x14ac:dyDescent="0.2">
      <c r="A31" s="10" t="s">
        <v>29</v>
      </c>
      <c r="B31" s="11"/>
      <c r="C31" s="11"/>
      <c r="D31" s="11" t="str">
        <f ca="1">CELL("format",$B$5)</f>
        <v>P0</v>
      </c>
      <c r="E31" s="11" t="s">
        <v>15</v>
      </c>
      <c r="F31" s="11"/>
      <c r="G31" s="11"/>
    </row>
    <row r="32" spans="1:7" ht="12.75" x14ac:dyDescent="0.2">
      <c r="A32" s="10" t="s">
        <v>30</v>
      </c>
      <c r="B32" s="11"/>
      <c r="C32" s="11"/>
      <c r="D32" s="11" t="str">
        <f ca="1">CELL("format",$B$7)</f>
        <v>P2</v>
      </c>
      <c r="E32" s="11" t="s">
        <v>16</v>
      </c>
      <c r="F32" s="11"/>
      <c r="G32" s="11"/>
    </row>
    <row r="33" spans="1:7" x14ac:dyDescent="0.15">
      <c r="A33" s="1"/>
      <c r="B33" s="1"/>
      <c r="C33" s="1"/>
      <c r="D33" s="1"/>
      <c r="E33" s="1"/>
      <c r="F33" s="1"/>
      <c r="G33" s="1"/>
    </row>
    <row r="34" spans="1:7" ht="12.75" x14ac:dyDescent="0.2">
      <c r="A34" s="10" t="s">
        <v>51</v>
      </c>
      <c r="B34" s="11"/>
      <c r="C34" s="11"/>
      <c r="D34" s="17" t="str">
        <f ca="1">INFO("REPERTOIRE")</f>
        <v>F:\Onedrive\</v>
      </c>
      <c r="E34" s="11"/>
      <c r="F34" s="11"/>
      <c r="G34" s="8"/>
    </row>
    <row r="35" spans="1:7" ht="12.75" x14ac:dyDescent="0.2">
      <c r="A35" s="10" t="s">
        <v>45</v>
      </c>
      <c r="B35" s="11"/>
      <c r="C35" s="11"/>
      <c r="D35" s="11">
        <f ca="1">INFO("NBFICH")</f>
        <v>61</v>
      </c>
      <c r="E35" s="11"/>
      <c r="F35" s="11"/>
      <c r="G35" s="8"/>
    </row>
    <row r="36" spans="1:7" ht="12.75" x14ac:dyDescent="0.2">
      <c r="A36" s="10" t="s">
        <v>46</v>
      </c>
      <c r="B36" s="11"/>
      <c r="C36" s="11"/>
      <c r="D36" s="11" t="str">
        <f ca="1">INFO("CELLULE")</f>
        <v>$A:$A$22</v>
      </c>
      <c r="E36" s="11"/>
      <c r="F36" s="11"/>
      <c r="G36" s="8"/>
    </row>
    <row r="37" spans="1:7" ht="12.75" x14ac:dyDescent="0.2">
      <c r="A37" s="10" t="s">
        <v>47</v>
      </c>
      <c r="B37" s="11"/>
      <c r="C37" s="11"/>
      <c r="D37" s="11" t="str">
        <f ca="1">INFO("RECALCUL")</f>
        <v>Automatique</v>
      </c>
      <c r="E37" s="11"/>
      <c r="F37" s="11"/>
      <c r="G37" s="8"/>
    </row>
    <row r="38" spans="1:7" ht="12.75" x14ac:dyDescent="0.2">
      <c r="A38" s="10" t="s">
        <v>48</v>
      </c>
      <c r="B38" s="11"/>
      <c r="C38" s="11"/>
      <c r="D38" s="11" t="str">
        <f ca="1">INFO("SYSTEXPL")</f>
        <v>pcdos</v>
      </c>
      <c r="E38" s="11"/>
      <c r="F38" s="11"/>
      <c r="G38" s="8"/>
    </row>
    <row r="39" spans="1:7" ht="12.75" x14ac:dyDescent="0.2">
      <c r="A39" s="10" t="s">
        <v>49</v>
      </c>
      <c r="B39" s="11"/>
      <c r="C39" s="11"/>
      <c r="D39" s="11" t="str">
        <f ca="1">INFO("VERSION")</f>
        <v>16.0</v>
      </c>
      <c r="E39" s="11"/>
      <c r="F39" s="11"/>
      <c r="G39" s="8"/>
    </row>
    <row r="40" spans="1:7" ht="12.75" x14ac:dyDescent="0.2">
      <c r="A40" s="10" t="s">
        <v>50</v>
      </c>
      <c r="B40" s="11"/>
      <c r="C40" s="11"/>
      <c r="D40" s="11" t="str">
        <f ca="1">INFO("VERSIONSE")</f>
        <v>Windows (32-bit) NT 10.00</v>
      </c>
      <c r="E40" s="11"/>
      <c r="F40" s="11"/>
      <c r="G40" s="8"/>
    </row>
    <row r="41" spans="1:7" x14ac:dyDescent="0.15">
      <c r="A41" s="1"/>
      <c r="B41" s="1"/>
      <c r="C41" s="1"/>
      <c r="D41" s="1"/>
      <c r="E41" s="1"/>
      <c r="F41" s="1"/>
      <c r="G41" s="1"/>
    </row>
    <row r="42" spans="1:7" ht="12.75" x14ac:dyDescent="0.2">
      <c r="A42" s="10" t="s">
        <v>31</v>
      </c>
      <c r="B42" s="11"/>
      <c r="C42" s="11"/>
      <c r="D42" s="11" t="str">
        <f>CHOOSE(3,$D$5,$D$6,$D$7,$D$8)</f>
        <v>MARTeaux</v>
      </c>
      <c r="E42" s="8"/>
      <c r="F42" s="8"/>
      <c r="G42" s="8"/>
    </row>
    <row r="43" spans="1:7" ht="12.75" x14ac:dyDescent="0.2">
      <c r="A43" s="10" t="s">
        <v>32</v>
      </c>
      <c r="B43" s="11"/>
      <c r="C43" s="11"/>
      <c r="D43" s="11">
        <f>CHOOSE(3,$E$5,$E$6,$E$7,$E$8)</f>
        <v>0.08</v>
      </c>
      <c r="E43" s="8"/>
      <c r="F43" s="8"/>
      <c r="G43" s="8"/>
    </row>
    <row r="44" spans="1:7" x14ac:dyDescent="0.15">
      <c r="A44" s="1"/>
      <c r="B44" s="1"/>
      <c r="C44" s="1"/>
      <c r="D44" s="1"/>
      <c r="E44" s="1"/>
      <c r="F44" s="1"/>
      <c r="G44" s="1"/>
    </row>
    <row r="45" spans="1:7" ht="12.75" x14ac:dyDescent="0.2">
      <c r="A45" s="10" t="s">
        <v>33</v>
      </c>
      <c r="B45" s="11"/>
      <c r="C45" s="11"/>
      <c r="D45" s="11">
        <f>COLUMNS(TABLEAU)</f>
        <v>5</v>
      </c>
      <c r="E45" s="8"/>
      <c r="F45" s="8"/>
      <c r="G45" s="8"/>
    </row>
    <row r="46" spans="1:7" ht="12.75" x14ac:dyDescent="0.2">
      <c r="A46" s="10" t="s">
        <v>34</v>
      </c>
      <c r="B46" s="11"/>
      <c r="C46" s="11"/>
      <c r="D46" s="11">
        <f>COLUMNS(FORMULES)</f>
        <v>4</v>
      </c>
      <c r="E46" s="8"/>
      <c r="F46" s="8"/>
      <c r="G46" s="8"/>
    </row>
    <row r="47" spans="1:7" x14ac:dyDescent="0.15">
      <c r="A47" s="1"/>
      <c r="B47" s="1"/>
      <c r="C47" s="1"/>
      <c r="D47" s="1"/>
      <c r="E47" s="1"/>
      <c r="F47" s="1"/>
      <c r="G47" s="1"/>
    </row>
    <row r="48" spans="1:7" ht="12.75" x14ac:dyDescent="0.2">
      <c r="A48" s="10" t="s">
        <v>35</v>
      </c>
      <c r="B48" s="11"/>
      <c r="C48" s="11"/>
      <c r="D48" s="11">
        <f>ROWS(TABLEAU)</f>
        <v>17</v>
      </c>
      <c r="E48" s="8"/>
      <c r="F48" s="8"/>
      <c r="G48" s="8"/>
    </row>
    <row r="49" spans="1:7" ht="12.75" x14ac:dyDescent="0.2">
      <c r="A49" s="10" t="s">
        <v>36</v>
      </c>
      <c r="B49" s="11"/>
      <c r="C49" s="11"/>
      <c r="D49" s="11">
        <f>ROWS(FORMULES)</f>
        <v>15</v>
      </c>
      <c r="E49" s="8"/>
      <c r="F49" s="8"/>
      <c r="G49" s="8"/>
    </row>
    <row r="50" spans="1:7" x14ac:dyDescent="0.15">
      <c r="A50" s="1"/>
      <c r="B50" s="1"/>
      <c r="C50" s="1"/>
      <c r="D50" s="1"/>
      <c r="E50" s="1"/>
      <c r="F50" s="1"/>
      <c r="G50" s="1"/>
    </row>
    <row r="51" spans="1:7" ht="12.75" x14ac:dyDescent="0.2">
      <c r="A51" s="10" t="s">
        <v>37</v>
      </c>
      <c r="B51" s="11"/>
      <c r="C51" s="11"/>
      <c r="D51" s="11">
        <f>INDEX(TABLEAU,5,2)</f>
        <v>5500</v>
      </c>
      <c r="E51" s="8"/>
      <c r="F51" s="8"/>
      <c r="G51" s="8"/>
    </row>
    <row r="52" spans="1:7" ht="12.75" x14ac:dyDescent="0.2">
      <c r="A52" s="10" t="s">
        <v>38</v>
      </c>
      <c r="B52" s="11"/>
      <c r="C52" s="11"/>
      <c r="D52" s="11">
        <f>INDEX(COMM,3,1)</f>
        <v>0.08</v>
      </c>
      <c r="E52" s="8"/>
      <c r="F52" s="8"/>
      <c r="G52" s="8"/>
    </row>
    <row r="53" spans="1:7" x14ac:dyDescent="0.15">
      <c r="A53" s="1"/>
      <c r="B53" s="1"/>
      <c r="C53" s="1"/>
      <c r="D53" s="1"/>
      <c r="E53" s="1"/>
      <c r="F53" s="1"/>
      <c r="G53" s="1"/>
    </row>
    <row r="54" spans="1:7" ht="12.75" x14ac:dyDescent="0.2">
      <c r="A54" s="10" t="s">
        <v>39</v>
      </c>
      <c r="B54" s="11"/>
      <c r="C54" s="11"/>
      <c r="D54" s="11">
        <f>TYPE(B4)</f>
        <v>2</v>
      </c>
      <c r="E54" s="11" t="s">
        <v>11</v>
      </c>
      <c r="F54" s="8"/>
      <c r="G54" s="8"/>
    </row>
    <row r="55" spans="1:7" ht="12.75" x14ac:dyDescent="0.2">
      <c r="A55" s="10" t="s">
        <v>40</v>
      </c>
      <c r="B55" s="11"/>
      <c r="C55" s="11"/>
      <c r="D55" s="11">
        <f>TYPE(B5)</f>
        <v>1</v>
      </c>
      <c r="E55" s="11" t="s">
        <v>17</v>
      </c>
      <c r="F55" s="8"/>
      <c r="G55" s="8"/>
    </row>
    <row r="56" spans="1:7" x14ac:dyDescent="0.15">
      <c r="A56" s="1"/>
      <c r="B56" s="1"/>
      <c r="C56" s="1"/>
      <c r="D56" s="1"/>
      <c r="E56" s="1"/>
      <c r="F56" s="1"/>
      <c r="G56" s="1"/>
    </row>
    <row r="57" spans="1:7" ht="12.75" x14ac:dyDescent="0.2">
      <c r="A57" s="10" t="s">
        <v>41</v>
      </c>
      <c r="B57" s="11"/>
      <c r="C57" s="11"/>
      <c r="D57" s="11" t="str">
        <f>ADDRESS(5,2,4)</f>
        <v>B5</v>
      </c>
      <c r="E57" s="8"/>
      <c r="F57" s="8"/>
      <c r="G57" s="8"/>
    </row>
    <row r="58" spans="1:7" ht="12.75" x14ac:dyDescent="0.2">
      <c r="A58" s="10" t="s">
        <v>42</v>
      </c>
      <c r="B58" s="11"/>
      <c r="C58" s="11"/>
      <c r="D58" s="11" t="str">
        <f>ADDRESS(3,6,1)</f>
        <v>$F$3</v>
      </c>
      <c r="E58" s="8"/>
      <c r="F58" s="8"/>
      <c r="G58" s="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FONCSPEC</vt:lpstr>
      <vt:lpstr>COMM</vt:lpstr>
      <vt:lpstr>FORMULES</vt:lpstr>
      <vt:lpstr>OUTILS</vt:lpstr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FONCSPEC.XLS</dc:title>
  <dc:subject>Les fonctions spéciales</dc:subject>
  <dc:creator>IOS</dc:creator>
  <dc:description>Etude des fonctions
 INDIRECT-CELLULE-INFO-CHOISIR-COLONNES-LIGNES-INDEX-TYPE-ADRESSE</dc:description>
  <cp:lastModifiedBy>joel Green</cp:lastModifiedBy>
  <dcterms:created xsi:type="dcterms:W3CDTF">2003-05-05T09:56:20Z</dcterms:created>
  <dcterms:modified xsi:type="dcterms:W3CDTF">2021-03-10T10:50:27Z</dcterms:modified>
</cp:coreProperties>
</file>